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Q:\Trabajo\Web-Ayuntamiento-Navalcarnero\formacionempleo\"/>
    </mc:Choice>
  </mc:AlternateContent>
  <bookViews>
    <workbookView xWindow="0" yWindow="0" windowWidth="28800" windowHeight="12300"/>
  </bookViews>
  <sheets>
    <sheet name="edad" sheetId="2" r:id="rId1"/>
    <sheet name="estudios" sheetId="4" r:id="rId2"/>
    <sheet name="sectores" sheetId="1" r:id="rId3"/>
    <sheet name="contratos edad" sheetId="6" r:id="rId4"/>
    <sheet name="contratos actividad" sheetId="7" r:id="rId5"/>
    <sheet name="bolsa empleo demandas" sheetId="8" r:id="rId6"/>
    <sheet name="graficos" sheetId="9" r:id="rId7"/>
  </sheet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N7" i="7" l="1"/>
  <c r="N8" i="7"/>
  <c r="N9" i="7"/>
  <c r="N10" i="7"/>
  <c r="N11" i="7"/>
  <c r="N14" i="7"/>
  <c r="N22" i="7"/>
  <c r="N7" i="6"/>
  <c r="N8" i="6"/>
  <c r="N9" i="6"/>
  <c r="N10" i="6"/>
  <c r="N11" i="6"/>
  <c r="N12" i="6"/>
  <c r="N13" i="6"/>
  <c r="N14" i="6"/>
  <c r="N15" i="6"/>
  <c r="N16" i="6"/>
  <c r="N19" i="6"/>
  <c r="N32" i="6"/>
  <c r="N45" i="6"/>
  <c r="N7" i="1"/>
  <c r="N8" i="1"/>
  <c r="N9" i="1"/>
  <c r="N10" i="1"/>
  <c r="N11" i="1"/>
  <c r="N14" i="1"/>
  <c r="N22" i="1"/>
  <c r="N8" i="2"/>
  <c r="N9" i="2"/>
  <c r="N10" i="2"/>
  <c r="N11" i="2"/>
  <c r="N12" i="2"/>
  <c r="N13" i="2"/>
  <c r="N14" i="2"/>
  <c r="N15" i="2"/>
  <c r="N16" i="2"/>
  <c r="N17" i="2"/>
  <c r="N21" i="2"/>
  <c r="N35" i="2"/>
  <c r="N6" i="7" l="1"/>
  <c r="N6" i="6"/>
  <c r="N6" i="1"/>
  <c r="N7" i="2"/>
  <c r="M7" i="7"/>
  <c r="M8" i="7"/>
  <c r="M9" i="7"/>
  <c r="M10" i="7"/>
  <c r="M11" i="7"/>
  <c r="M14" i="7"/>
  <c r="M22" i="7"/>
  <c r="M7" i="6"/>
  <c r="M8" i="6"/>
  <c r="M9" i="6"/>
  <c r="M10" i="6"/>
  <c r="M11" i="6"/>
  <c r="M12" i="6"/>
  <c r="M13" i="6"/>
  <c r="M14" i="6"/>
  <c r="M15" i="6"/>
  <c r="M16" i="6"/>
  <c r="M19" i="6"/>
  <c r="M32" i="6"/>
  <c r="M45" i="6"/>
  <c r="M7" i="1"/>
  <c r="M8" i="1"/>
  <c r="M9" i="1"/>
  <c r="M10" i="1"/>
  <c r="M11" i="1"/>
  <c r="M14" i="1"/>
  <c r="M22" i="1"/>
  <c r="M6" i="6" l="1"/>
  <c r="M6" i="7"/>
  <c r="M6" i="1"/>
  <c r="M8" i="2"/>
  <c r="M9" i="2"/>
  <c r="M10" i="2"/>
  <c r="M11" i="2"/>
  <c r="M12" i="2"/>
  <c r="M13" i="2"/>
  <c r="M14" i="2"/>
  <c r="M15" i="2"/>
  <c r="M16" i="2"/>
  <c r="M17" i="2"/>
  <c r="M21" i="2"/>
  <c r="N20" i="2" s="1"/>
  <c r="M35" i="2"/>
  <c r="N34" i="2" s="1"/>
  <c r="M7" i="2" l="1"/>
  <c r="N6" i="2" s="1"/>
  <c r="L7" i="7"/>
  <c r="L8" i="7"/>
  <c r="L9" i="7"/>
  <c r="L10" i="7"/>
  <c r="L11" i="7"/>
  <c r="L14" i="7"/>
  <c r="L22" i="7"/>
  <c r="L7" i="6"/>
  <c r="L8" i="6"/>
  <c r="L9" i="6"/>
  <c r="L10" i="6"/>
  <c r="L11" i="6"/>
  <c r="L12" i="6"/>
  <c r="L13" i="6"/>
  <c r="L14" i="6"/>
  <c r="L15" i="6"/>
  <c r="L16" i="6"/>
  <c r="L19" i="6"/>
  <c r="L32" i="6"/>
  <c r="L45" i="6"/>
  <c r="L7" i="1"/>
  <c r="L8" i="1"/>
  <c r="L9" i="1"/>
  <c r="L10" i="1"/>
  <c r="L11" i="1"/>
  <c r="L14" i="1"/>
  <c r="L22" i="1"/>
  <c r="L8" i="2"/>
  <c r="L9" i="2"/>
  <c r="L10" i="2"/>
  <c r="L11" i="2"/>
  <c r="L12" i="2"/>
  <c r="L13" i="2"/>
  <c r="L14" i="2"/>
  <c r="L15" i="2"/>
  <c r="L16" i="2"/>
  <c r="L17" i="2"/>
  <c r="L21" i="2"/>
  <c r="M20" i="2" s="1"/>
  <c r="L35" i="2"/>
  <c r="M34" i="2" s="1"/>
  <c r="L6" i="7" l="1"/>
  <c r="L6" i="6"/>
  <c r="L6" i="1"/>
  <c r="L7" i="2"/>
  <c r="M6" i="2" s="1"/>
  <c r="K7" i="7"/>
  <c r="K8" i="7"/>
  <c r="K9" i="7"/>
  <c r="K10" i="7"/>
  <c r="K11" i="7"/>
  <c r="K14" i="7"/>
  <c r="K22" i="7"/>
  <c r="K7" i="6"/>
  <c r="K8" i="6"/>
  <c r="K9" i="6"/>
  <c r="K10" i="6"/>
  <c r="K11" i="6"/>
  <c r="K12" i="6"/>
  <c r="K13" i="6"/>
  <c r="K14" i="6"/>
  <c r="K15" i="6"/>
  <c r="K16" i="6"/>
  <c r="K19" i="6"/>
  <c r="K32" i="6"/>
  <c r="K45" i="6"/>
  <c r="K7" i="1"/>
  <c r="K8" i="1"/>
  <c r="K9" i="1"/>
  <c r="K10" i="1"/>
  <c r="K11" i="1"/>
  <c r="K14" i="1"/>
  <c r="K22" i="1"/>
  <c r="K8" i="2"/>
  <c r="K9" i="2"/>
  <c r="K10" i="2"/>
  <c r="K11" i="2"/>
  <c r="K12" i="2"/>
  <c r="K13" i="2"/>
  <c r="K14" i="2"/>
  <c r="K15" i="2"/>
  <c r="K16" i="2"/>
  <c r="K17" i="2"/>
  <c r="K21" i="2"/>
  <c r="L20" i="2" s="1"/>
  <c r="K35" i="2"/>
  <c r="L34" i="2" s="1"/>
  <c r="K6" i="1" l="1"/>
  <c r="K6" i="7"/>
  <c r="K6" i="6"/>
  <c r="K7" i="2"/>
  <c r="L6" i="2" s="1"/>
  <c r="H7" i="7"/>
  <c r="I7" i="7"/>
  <c r="J7" i="7"/>
  <c r="H8" i="7"/>
  <c r="I8" i="7"/>
  <c r="J8" i="7"/>
  <c r="H9" i="7"/>
  <c r="I9" i="7"/>
  <c r="J9" i="7"/>
  <c r="H10" i="7"/>
  <c r="I10" i="7"/>
  <c r="J10" i="7"/>
  <c r="H11" i="7"/>
  <c r="I11" i="7"/>
  <c r="J11" i="7"/>
  <c r="H14" i="7"/>
  <c r="I14" i="7"/>
  <c r="J14" i="7"/>
  <c r="H22" i="7"/>
  <c r="I22" i="7"/>
  <c r="J22" i="7"/>
  <c r="J45" i="6"/>
  <c r="I45" i="6"/>
  <c r="H45" i="6"/>
  <c r="J32" i="6"/>
  <c r="I32" i="6"/>
  <c r="H32" i="6"/>
  <c r="J19" i="6"/>
  <c r="I19" i="6"/>
  <c r="H19" i="6"/>
  <c r="J16" i="6"/>
  <c r="I16" i="6"/>
  <c r="H16" i="6"/>
  <c r="J15" i="6"/>
  <c r="I15" i="6"/>
  <c r="H15" i="6"/>
  <c r="J14" i="6"/>
  <c r="I14" i="6"/>
  <c r="H14" i="6"/>
  <c r="J13" i="6"/>
  <c r="I13" i="6"/>
  <c r="H13" i="6"/>
  <c r="J12" i="6"/>
  <c r="I12" i="6"/>
  <c r="H12" i="6"/>
  <c r="J11" i="6"/>
  <c r="I11" i="6"/>
  <c r="H11" i="6"/>
  <c r="J10" i="6"/>
  <c r="I10" i="6"/>
  <c r="H10" i="6"/>
  <c r="J9" i="6"/>
  <c r="I9" i="6"/>
  <c r="H9" i="6"/>
  <c r="J8" i="6"/>
  <c r="I8" i="6"/>
  <c r="H8" i="6"/>
  <c r="J7" i="6"/>
  <c r="I7" i="6"/>
  <c r="H7" i="6"/>
  <c r="H7" i="1"/>
  <c r="I7" i="1"/>
  <c r="J7" i="1"/>
  <c r="H8" i="1"/>
  <c r="I8" i="1"/>
  <c r="J8" i="1"/>
  <c r="H9" i="1"/>
  <c r="I9" i="1"/>
  <c r="J9" i="1"/>
  <c r="H10" i="1"/>
  <c r="I10" i="1"/>
  <c r="J10" i="1"/>
  <c r="H11" i="1"/>
  <c r="I11" i="1"/>
  <c r="J11" i="1"/>
  <c r="H14" i="1"/>
  <c r="I14" i="1"/>
  <c r="J14" i="1"/>
  <c r="H22" i="1"/>
  <c r="I22" i="1"/>
  <c r="J22" i="1"/>
  <c r="H8" i="2"/>
  <c r="I8" i="2"/>
  <c r="J8" i="2"/>
  <c r="H9" i="2"/>
  <c r="I9" i="2"/>
  <c r="J9" i="2"/>
  <c r="H10" i="2"/>
  <c r="I10" i="2"/>
  <c r="J10" i="2"/>
  <c r="H11" i="2"/>
  <c r="I11" i="2"/>
  <c r="J11" i="2"/>
  <c r="H12" i="2"/>
  <c r="I12" i="2"/>
  <c r="J12" i="2"/>
  <c r="H13" i="2"/>
  <c r="I13" i="2"/>
  <c r="J13" i="2"/>
  <c r="H14" i="2"/>
  <c r="I14" i="2"/>
  <c r="J14" i="2"/>
  <c r="H15" i="2"/>
  <c r="I15" i="2"/>
  <c r="J15" i="2"/>
  <c r="H16" i="2"/>
  <c r="I16" i="2"/>
  <c r="J16" i="2"/>
  <c r="H17" i="2"/>
  <c r="I17" i="2"/>
  <c r="J17" i="2"/>
  <c r="H21" i="2"/>
  <c r="I21" i="2"/>
  <c r="J21" i="2"/>
  <c r="K20" i="2" s="1"/>
  <c r="H35" i="2"/>
  <c r="I35" i="2"/>
  <c r="J35" i="2"/>
  <c r="H6" i="1" l="1"/>
  <c r="J34" i="2"/>
  <c r="I6" i="7"/>
  <c r="H6" i="6"/>
  <c r="K34" i="2"/>
  <c r="J6" i="7"/>
  <c r="H6" i="7"/>
  <c r="I6" i="6"/>
  <c r="J6" i="6"/>
  <c r="I6" i="1"/>
  <c r="J6" i="1"/>
  <c r="I34" i="2"/>
  <c r="H7" i="2"/>
  <c r="J7" i="2"/>
  <c r="K6" i="2" s="1"/>
  <c r="I20" i="2"/>
  <c r="J20" i="2"/>
  <c r="I7" i="2"/>
  <c r="G7" i="7"/>
  <c r="G8" i="7"/>
  <c r="G9" i="7"/>
  <c r="G10" i="7"/>
  <c r="G11" i="7"/>
  <c r="G14" i="7"/>
  <c r="G22" i="7"/>
  <c r="G7" i="6"/>
  <c r="G8" i="6"/>
  <c r="G9" i="6"/>
  <c r="G10" i="6"/>
  <c r="G11" i="6"/>
  <c r="G12" i="6"/>
  <c r="G13" i="6"/>
  <c r="G14" i="6"/>
  <c r="G15" i="6"/>
  <c r="G16" i="6"/>
  <c r="G19" i="6"/>
  <c r="G32" i="6"/>
  <c r="G45" i="6"/>
  <c r="G7" i="1"/>
  <c r="G8" i="1"/>
  <c r="G9" i="1"/>
  <c r="G10" i="1"/>
  <c r="G11" i="1"/>
  <c r="G14" i="1"/>
  <c r="G22" i="1"/>
  <c r="G8" i="2"/>
  <c r="G9" i="2"/>
  <c r="G10" i="2"/>
  <c r="G11" i="2"/>
  <c r="G12" i="2"/>
  <c r="G13" i="2"/>
  <c r="G14" i="2"/>
  <c r="G15" i="2"/>
  <c r="G16" i="2"/>
  <c r="G17" i="2"/>
  <c r="G21" i="2"/>
  <c r="H20" i="2" s="1"/>
  <c r="G35" i="2"/>
  <c r="H34" i="2" s="1"/>
  <c r="G6" i="6" l="1"/>
  <c r="I6" i="2"/>
  <c r="J6" i="2"/>
  <c r="G6" i="7"/>
  <c r="G6" i="1"/>
  <c r="G7" i="2"/>
  <c r="H6" i="2" s="1"/>
  <c r="E7" i="7"/>
  <c r="F7" i="7"/>
  <c r="E8" i="7"/>
  <c r="F8" i="7"/>
  <c r="E9" i="7"/>
  <c r="F9" i="7"/>
  <c r="E10" i="7"/>
  <c r="F10" i="7"/>
  <c r="E11" i="7"/>
  <c r="F11" i="7"/>
  <c r="E14" i="7"/>
  <c r="F14" i="7"/>
  <c r="E22" i="7"/>
  <c r="F22" i="7"/>
  <c r="E7" i="6"/>
  <c r="F7" i="6"/>
  <c r="E8" i="6"/>
  <c r="F8" i="6"/>
  <c r="E9" i="6"/>
  <c r="F9" i="6"/>
  <c r="E10" i="6"/>
  <c r="F10" i="6"/>
  <c r="E11" i="6"/>
  <c r="F11" i="6"/>
  <c r="E12" i="6"/>
  <c r="F12" i="6"/>
  <c r="E13" i="6"/>
  <c r="F13" i="6"/>
  <c r="E14" i="6"/>
  <c r="F14" i="6"/>
  <c r="E15" i="6"/>
  <c r="F15" i="6"/>
  <c r="E16" i="6"/>
  <c r="F16" i="6"/>
  <c r="E19" i="6"/>
  <c r="F19" i="6"/>
  <c r="E32" i="6"/>
  <c r="F32" i="6"/>
  <c r="E45" i="6"/>
  <c r="F45" i="6"/>
  <c r="E7" i="1"/>
  <c r="F7" i="1"/>
  <c r="E8" i="1"/>
  <c r="F8" i="1"/>
  <c r="E9" i="1"/>
  <c r="F9" i="1"/>
  <c r="E10" i="1"/>
  <c r="F10" i="1"/>
  <c r="E11" i="1"/>
  <c r="F11" i="1"/>
  <c r="E14" i="1"/>
  <c r="F14" i="1"/>
  <c r="E22" i="1"/>
  <c r="F22" i="1"/>
  <c r="E8" i="2"/>
  <c r="F8" i="2"/>
  <c r="E9" i="2"/>
  <c r="F9" i="2"/>
  <c r="E10" i="2"/>
  <c r="F10" i="2"/>
  <c r="E11" i="2"/>
  <c r="F11" i="2"/>
  <c r="E12" i="2"/>
  <c r="F12" i="2"/>
  <c r="E13" i="2"/>
  <c r="F13" i="2"/>
  <c r="E14" i="2"/>
  <c r="F14" i="2"/>
  <c r="E15" i="2"/>
  <c r="F15" i="2"/>
  <c r="E16" i="2"/>
  <c r="F16" i="2"/>
  <c r="E17" i="2"/>
  <c r="F17" i="2"/>
  <c r="E21" i="2"/>
  <c r="F21" i="2"/>
  <c r="G20" i="2" s="1"/>
  <c r="E35" i="2"/>
  <c r="F35" i="2"/>
  <c r="F34" i="2" l="1"/>
  <c r="F20" i="2"/>
  <c r="G34" i="2"/>
  <c r="F6" i="7"/>
  <c r="E6" i="7"/>
  <c r="F6" i="6"/>
  <c r="E6" i="6"/>
  <c r="E6" i="1"/>
  <c r="F6" i="1"/>
  <c r="F7" i="2"/>
  <c r="G6" i="2" s="1"/>
  <c r="E7" i="2"/>
  <c r="D7" i="7"/>
  <c r="D8" i="7"/>
  <c r="D9" i="7"/>
  <c r="D10" i="7"/>
  <c r="D11" i="7"/>
  <c r="D14" i="7"/>
  <c r="D22" i="7"/>
  <c r="D7" i="6"/>
  <c r="D8" i="6"/>
  <c r="D9" i="6"/>
  <c r="D10" i="6"/>
  <c r="D11" i="6"/>
  <c r="D12" i="6"/>
  <c r="D13" i="6"/>
  <c r="D14" i="6"/>
  <c r="D15" i="6"/>
  <c r="D16" i="6"/>
  <c r="D19" i="6"/>
  <c r="D32" i="6"/>
  <c r="D45" i="6"/>
  <c r="D7" i="1"/>
  <c r="D8" i="1"/>
  <c r="D9" i="1"/>
  <c r="D10" i="1"/>
  <c r="D11" i="1"/>
  <c r="D14" i="1"/>
  <c r="D22" i="1"/>
  <c r="D8" i="2"/>
  <c r="D9" i="2"/>
  <c r="D10" i="2"/>
  <c r="D11" i="2"/>
  <c r="D12" i="2"/>
  <c r="D13" i="2"/>
  <c r="D14" i="2"/>
  <c r="D15" i="2"/>
  <c r="D16" i="2"/>
  <c r="D17" i="2"/>
  <c r="D21" i="2"/>
  <c r="E20" i="2" s="1"/>
  <c r="D35" i="2"/>
  <c r="E34" i="2" s="1"/>
  <c r="F6" i="2" l="1"/>
  <c r="D6" i="1"/>
  <c r="D6" i="7"/>
  <c r="D6" i="6"/>
  <c r="D7" i="2"/>
  <c r="E6" i="2" s="1"/>
  <c r="C7" i="7"/>
  <c r="C8" i="7"/>
  <c r="C9" i="7"/>
  <c r="C10" i="7"/>
  <c r="C11" i="7"/>
  <c r="C14" i="7"/>
  <c r="C22" i="7"/>
  <c r="C7" i="6"/>
  <c r="C8" i="6"/>
  <c r="C9" i="6"/>
  <c r="C10" i="6"/>
  <c r="C11" i="6"/>
  <c r="C12" i="6"/>
  <c r="C13" i="6"/>
  <c r="C14" i="6"/>
  <c r="C15" i="6"/>
  <c r="C16" i="6"/>
  <c r="C19" i="6"/>
  <c r="C32" i="6"/>
  <c r="C45" i="6"/>
  <c r="C7" i="1"/>
  <c r="C8" i="1"/>
  <c r="C9" i="1"/>
  <c r="C10" i="1"/>
  <c r="C11" i="1"/>
  <c r="C14" i="1"/>
  <c r="C22" i="1"/>
  <c r="C8" i="2"/>
  <c r="C9" i="2"/>
  <c r="C10" i="2"/>
  <c r="C11" i="2"/>
  <c r="C12" i="2"/>
  <c r="C13" i="2"/>
  <c r="C14" i="2"/>
  <c r="C15" i="2"/>
  <c r="C16" i="2"/>
  <c r="C17" i="2"/>
  <c r="C21" i="2"/>
  <c r="D20" i="2" s="1"/>
  <c r="C35" i="2"/>
  <c r="D34" i="2" s="1"/>
  <c r="C6" i="1" l="1"/>
  <c r="C6" i="7"/>
  <c r="C6" i="6"/>
  <c r="C7" i="2"/>
  <c r="D6" i="2" s="1"/>
  <c r="B7" i="7"/>
  <c r="B8" i="7"/>
  <c r="B9" i="7"/>
  <c r="B10" i="7"/>
  <c r="B11" i="7"/>
  <c r="B14" i="7"/>
  <c r="B22" i="7"/>
  <c r="B6" i="7" l="1"/>
  <c r="B7" i="6"/>
  <c r="B8" i="6"/>
  <c r="B9" i="6"/>
  <c r="B10" i="6"/>
  <c r="B11" i="6"/>
  <c r="B12" i="6"/>
  <c r="B13" i="6"/>
  <c r="B14" i="6"/>
  <c r="B15" i="6"/>
  <c r="B16" i="6"/>
  <c r="B19" i="6"/>
  <c r="B32" i="6"/>
  <c r="B45" i="6"/>
  <c r="B7" i="1"/>
  <c r="B8" i="1"/>
  <c r="B9" i="1"/>
  <c r="B10" i="1"/>
  <c r="B11" i="1"/>
  <c r="B14" i="1"/>
  <c r="B22" i="1"/>
  <c r="B8" i="2"/>
  <c r="B9" i="2"/>
  <c r="B10" i="2"/>
  <c r="B11" i="2"/>
  <c r="B12" i="2"/>
  <c r="B13" i="2"/>
  <c r="B14" i="2"/>
  <c r="B15" i="2"/>
  <c r="B16" i="2"/>
  <c r="B17" i="2"/>
  <c r="B21" i="2"/>
  <c r="C20" i="2" s="1"/>
  <c r="B35" i="2"/>
  <c r="C34" i="2" s="1"/>
  <c r="B6" i="6" l="1"/>
  <c r="B6" i="1"/>
  <c r="B7" i="2"/>
  <c r="C6" i="2" s="1"/>
  <c r="B20" i="2"/>
  <c r="B34" i="2"/>
  <c r="B6" i="2" l="1"/>
</calcChain>
</file>

<file path=xl/sharedStrings.xml><?xml version="1.0" encoding="utf-8"?>
<sst xmlns="http://schemas.openxmlformats.org/spreadsheetml/2006/main" count="171" uniqueCount="75">
  <si>
    <t>Ambos sexos</t>
  </si>
  <si>
    <t>Hombres</t>
  </si>
  <si>
    <t>Mujeres</t>
  </si>
  <si>
    <t>Total sectores de actividad</t>
  </si>
  <si>
    <t>AGRICULTURA Y PESCA</t>
  </si>
  <si>
    <t>INDUSTRIA</t>
  </si>
  <si>
    <t>CONSTRUCCION</t>
  </si>
  <si>
    <t>SERVICIOS</t>
  </si>
  <si>
    <t>Variación mensual</t>
  </si>
  <si>
    <t>Total edad</t>
  </si>
  <si>
    <t>Menores de 20</t>
  </si>
  <si>
    <t>25-29</t>
  </si>
  <si>
    <t>30-34</t>
  </si>
  <si>
    <t>35-39</t>
  </si>
  <si>
    <t>45-49</t>
  </si>
  <si>
    <t>50-54</t>
  </si>
  <si>
    <t>55-59</t>
  </si>
  <si>
    <t>Tasa de Paro</t>
  </si>
  <si>
    <t>EPA Estado</t>
  </si>
  <si>
    <t>EPA Cdad. Madrid</t>
  </si>
  <si>
    <t>EPA Navalcarnero</t>
  </si>
  <si>
    <t>Estudios primarios incompletos</t>
  </si>
  <si>
    <t>Estudios primarios completos</t>
  </si>
  <si>
    <t>Prog. for. inserc. laboral no precisan tit.  académica 1ªet. sec(+300h)</t>
  </si>
  <si>
    <t>1ª et. ed.secundaria sin tit. grad. escolar o equivalente</t>
  </si>
  <si>
    <t>1ª et. ed.secundaria con título  graduado escolar o equivalente</t>
  </si>
  <si>
    <t>Prog. form. insercción laboral  precisan tit. secundaria 1ªet.(+300h)</t>
  </si>
  <si>
    <t>Enseñanzas bachillerato</t>
  </si>
  <si>
    <t>Gº medio f.p.específica, artes  plásticas y diseño y deportivas</t>
  </si>
  <si>
    <t>Gº medio música y danza</t>
  </si>
  <si>
    <t>Tit propios universidas y otras enseñ.  precisan tit. bachiller(&gt;2años)</t>
  </si>
  <si>
    <t>Prog.form. inserción laboral  precisan f.p. Gº superior (+300h)</t>
  </si>
  <si>
    <t>Diplomados o equivalente</t>
  </si>
  <si>
    <t>Licenciados o equivalente</t>
  </si>
  <si>
    <t>Estut. oficial. especialización  profesional</t>
  </si>
  <si>
    <t>Enseñanzas post. impartidas por las  Univer. u otras instituciones NNNS</t>
  </si>
  <si>
    <t>Doctorado universitario</t>
  </si>
  <si>
    <t>Sin estudios</t>
  </si>
  <si>
    <t>Sin Asignar</t>
  </si>
  <si>
    <t>Nivel de estudios desconocido</t>
  </si>
  <si>
    <t>Enseñanzas universitarias de Grado</t>
  </si>
  <si>
    <t>Enseñanzas universitarias de Master</t>
  </si>
  <si>
    <t>Total ambos sexos</t>
  </si>
  <si>
    <t xml:space="preserve">Total </t>
  </si>
  <si>
    <t>Total modalidades</t>
  </si>
  <si>
    <t xml:space="preserve"> Indefinidos</t>
  </si>
  <si>
    <t>Temporales</t>
  </si>
  <si>
    <t>Nuevas Inscripciones</t>
  </si>
  <si>
    <t>Renovaciones</t>
  </si>
  <si>
    <t>Personas en Alta</t>
  </si>
  <si>
    <t>Total personas en bolsa</t>
  </si>
  <si>
    <t>Ofertas</t>
  </si>
  <si>
    <t>Personas enviadas</t>
  </si>
  <si>
    <t>Prog. for. inserción laboral precisan  tit.  secundaria 2ªet.(+300h)</t>
  </si>
  <si>
    <t>Mod. contratación</t>
  </si>
  <si>
    <t>Enseñanzas formación e inserción  laboral precisan una tit. univ. NNNS</t>
  </si>
  <si>
    <t>Gº superior f.p. espec. y equiv. artes  plásticas, diseño y deportivas</t>
  </si>
  <si>
    <t>BUSQ. PRIMER EMPLEO</t>
  </si>
  <si>
    <t>por edad</t>
  </si>
  <si>
    <t>por Nivel de Estudios</t>
  </si>
  <si>
    <t>por sectores de actividad</t>
  </si>
  <si>
    <t>por tramos de edad</t>
  </si>
  <si>
    <t xml:space="preserve">Menor 25 / 20-24 </t>
  </si>
  <si>
    <t xml:space="preserve">25-44 / 40-44 </t>
  </si>
  <si>
    <t>Mayor 44 / Más de 60</t>
  </si>
  <si>
    <t xml:space="preserve">Evolución contratos </t>
  </si>
  <si>
    <t xml:space="preserve">Evolución  contratos </t>
  </si>
  <si>
    <t xml:space="preserve">Evolución desempleados  </t>
  </si>
  <si>
    <t xml:space="preserve">Evolución desempleados </t>
  </si>
  <si>
    <t>Personas contratadas</t>
  </si>
  <si>
    <t xml:space="preserve">Evolución Agencia de Colocación  </t>
  </si>
  <si>
    <t>(DEMANDAS)</t>
  </si>
  <si>
    <t>(OFERTAS)</t>
  </si>
  <si>
    <t>Más de 60</t>
  </si>
  <si>
    <t xml:space="preserve">20-24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</si>
</sst>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0"/>
      <name val="Arial"/>
    </font>
    <font>
      <b/>
      <i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</font>
    <font>
      <b/>
      <i/>
      <sz val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i/>
      <sz val="9"/>
      <name val="Arial"/>
      <family val="2"/>
    </font>
    <font>
      <sz val="9"/>
      <name val="Arial"/>
      <family val="2"/>
    </font>
    <font>
      <b/>
      <sz val="9"/>
      <color indexed="12"/>
      <name val="Arial"/>
      <family val="2"/>
    </font>
    <font>
      <b/>
      <sz val="9"/>
      <name val="Arial"/>
      <family val="2"/>
    </font>
    <font>
      <b/>
      <sz val="7"/>
      <color indexed="9"/>
      <name val="Arial"/>
      <family val="2"/>
    </font>
    <font>
      <b/>
      <sz val="10"/>
      <color indexed="12"/>
      <name val="Arial"/>
      <family val="2"/>
    </font>
    <font>
      <sz val="8"/>
      <color indexed="63"/>
      <name val="Arial"/>
      <family val="2"/>
    </font>
    <font>
      <b/>
      <sz val="11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8"/>
      <color rgb="FF4C4C4C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rgb="FFF2F2F2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3">
    <xf numFmtId="0" fontId="0" fillId="0" borderId="0"/>
    <xf numFmtId="0" fontId="3" fillId="0" borderId="0"/>
    <xf numFmtId="0" fontId="15" fillId="6" borderId="11" applyNumberFormat="0" applyAlignment="0" applyProtection="0"/>
  </cellStyleXfs>
  <cellXfs count="55">
    <xf numFmtId="0" fontId="0" fillId="0" borderId="0" xfId="0"/>
    <xf numFmtId="0" fontId="0" fillId="0" borderId="0" xfId="0" applyBorder="1"/>
    <xf numFmtId="0" fontId="0" fillId="0" borderId="1" xfId="0" applyBorder="1"/>
    <xf numFmtId="0" fontId="1" fillId="2" borderId="0" xfId="0" applyFont="1" applyFill="1" applyBorder="1"/>
    <xf numFmtId="0" fontId="1" fillId="2" borderId="0" xfId="0" applyFont="1" applyFill="1" applyBorder="1" applyAlignment="1">
      <alignment horizontal="left"/>
    </xf>
    <xf numFmtId="0" fontId="2" fillId="3" borderId="0" xfId="0" applyFont="1" applyFill="1" applyBorder="1"/>
    <xf numFmtId="0" fontId="6" fillId="0" borderId="0" xfId="0" applyFont="1"/>
    <xf numFmtId="0" fontId="8" fillId="0" borderId="0" xfId="0" applyFont="1" applyFill="1" applyBorder="1" applyAlignment="1">
      <alignment horizontal="left"/>
    </xf>
    <xf numFmtId="0" fontId="9" fillId="0" borderId="0" xfId="0" applyFont="1" applyBorder="1"/>
    <xf numFmtId="0" fontId="9" fillId="0" borderId="0" xfId="0" applyFont="1"/>
    <xf numFmtId="0" fontId="9" fillId="0" borderId="3" xfId="0" applyFont="1" applyBorder="1"/>
    <xf numFmtId="0" fontId="9" fillId="0" borderId="4" xfId="0" applyFont="1" applyBorder="1"/>
    <xf numFmtId="0" fontId="9" fillId="0" borderId="1" xfId="0" applyFont="1" applyBorder="1"/>
    <xf numFmtId="0" fontId="5" fillId="2" borderId="2" xfId="0" applyFont="1" applyFill="1" applyBorder="1"/>
    <xf numFmtId="0" fontId="7" fillId="3" borderId="2" xfId="0" applyFont="1" applyFill="1" applyBorder="1"/>
    <xf numFmtId="0" fontId="11" fillId="3" borderId="2" xfId="0" applyFont="1" applyFill="1" applyBorder="1"/>
    <xf numFmtId="0" fontId="12" fillId="5" borderId="2" xfId="0" applyFont="1" applyFill="1" applyBorder="1" applyAlignment="1">
      <alignment horizontal="center" vertical="center" wrapText="1"/>
    </xf>
    <xf numFmtId="0" fontId="9" fillId="0" borderId="5" xfId="0" applyFont="1" applyBorder="1"/>
    <xf numFmtId="0" fontId="9" fillId="0" borderId="6" xfId="0" applyFont="1" applyBorder="1"/>
    <xf numFmtId="0" fontId="11" fillId="3" borderId="1" xfId="0" applyFont="1" applyFill="1" applyBorder="1"/>
    <xf numFmtId="0" fontId="8" fillId="2" borderId="7" xfId="0" applyFont="1" applyFill="1" applyBorder="1"/>
    <xf numFmtId="0" fontId="8" fillId="2" borderId="8" xfId="0" applyFont="1" applyFill="1" applyBorder="1"/>
    <xf numFmtId="0" fontId="11" fillId="0" borderId="0" xfId="0" applyFont="1"/>
    <xf numFmtId="0" fontId="11" fillId="3" borderId="3" xfId="0" applyFont="1" applyFill="1" applyBorder="1"/>
    <xf numFmtId="17" fontId="10" fillId="3" borderId="9" xfId="0" applyNumberFormat="1" applyFont="1" applyFill="1" applyBorder="1" applyAlignment="1">
      <alignment horizontal="center"/>
    </xf>
    <xf numFmtId="0" fontId="11" fillId="0" borderId="5" xfId="0" applyFont="1" applyBorder="1"/>
    <xf numFmtId="0" fontId="8" fillId="2" borderId="10" xfId="0" applyFont="1" applyFill="1" applyBorder="1" applyAlignment="1">
      <alignment horizontal="left"/>
    </xf>
    <xf numFmtId="0" fontId="11" fillId="2" borderId="7" xfId="0" applyFont="1" applyFill="1" applyBorder="1" applyAlignment="1">
      <alignment horizontal="right"/>
    </xf>
    <xf numFmtId="17" fontId="13" fillId="3" borderId="2" xfId="0" applyNumberFormat="1" applyFont="1" applyFill="1" applyBorder="1" applyAlignment="1">
      <alignment horizontal="center"/>
    </xf>
    <xf numFmtId="0" fontId="2" fillId="0" borderId="2" xfId="0" applyFont="1" applyBorder="1"/>
    <xf numFmtId="0" fontId="3" fillId="0" borderId="2" xfId="0" applyFont="1" applyBorder="1"/>
    <xf numFmtId="0" fontId="0" fillId="0" borderId="2" xfId="0" applyBorder="1"/>
    <xf numFmtId="0" fontId="2" fillId="0" borderId="0" xfId="0" applyFont="1" applyBorder="1"/>
    <xf numFmtId="10" fontId="2" fillId="0" borderId="0" xfId="0" applyNumberFormat="1" applyFont="1" applyBorder="1"/>
    <xf numFmtId="0" fontId="15" fillId="6" borderId="11" xfId="2"/>
    <xf numFmtId="0" fontId="16" fillId="6" borderId="11" xfId="2" applyFont="1"/>
    <xf numFmtId="0" fontId="3" fillId="0" borderId="2" xfId="1" applyBorder="1"/>
    <xf numFmtId="3" fontId="15" fillId="6" borderId="11" xfId="2" applyNumberFormat="1" applyAlignment="1">
      <alignment wrapText="1"/>
    </xf>
    <xf numFmtId="17" fontId="13" fillId="3" borderId="6" xfId="0" applyNumberFormat="1" applyFont="1" applyFill="1" applyBorder="1" applyAlignment="1">
      <alignment horizontal="center"/>
    </xf>
    <xf numFmtId="0" fontId="0" fillId="0" borderId="2" xfId="0" applyFill="1" applyBorder="1"/>
    <xf numFmtId="17" fontId="13" fillId="3" borderId="9" xfId="0" applyNumberFormat="1" applyFont="1" applyFill="1" applyBorder="1" applyAlignment="1">
      <alignment horizontal="center"/>
    </xf>
    <xf numFmtId="0" fontId="3" fillId="0" borderId="2" xfId="0" applyFont="1" applyFill="1" applyBorder="1"/>
    <xf numFmtId="0" fontId="16" fillId="6" borderId="2" xfId="2" applyFont="1" applyBorder="1"/>
    <xf numFmtId="0" fontId="11" fillId="0" borderId="8" xfId="0" applyFont="1" applyFill="1" applyBorder="1" applyAlignment="1">
      <alignment horizontal="right"/>
    </xf>
    <xf numFmtId="0" fontId="8" fillId="2" borderId="0" xfId="0" applyFont="1" applyFill="1" applyBorder="1" applyAlignment="1">
      <alignment horizontal="left"/>
    </xf>
    <xf numFmtId="0" fontId="8" fillId="2" borderId="0" xfId="0" applyFont="1" applyFill="1" applyBorder="1"/>
    <xf numFmtId="0" fontId="16" fillId="6" borderId="12" xfId="2" applyFont="1" applyBorder="1"/>
    <xf numFmtId="0" fontId="15" fillId="6" borderId="2" xfId="2" applyBorder="1"/>
    <xf numFmtId="0" fontId="0" fillId="0" borderId="0" xfId="0"/>
    <xf numFmtId="0" fontId="0" fillId="0" borderId="0" xfId="0"/>
    <xf numFmtId="3" fontId="15" fillId="6" borderId="12" xfId="2" applyNumberFormat="1" applyBorder="1" applyAlignment="1">
      <alignment wrapText="1"/>
    </xf>
    <xf numFmtId="0" fontId="0" fillId="0" borderId="0" xfId="0"/>
    <xf numFmtId="0" fontId="17" fillId="7" borderId="2" xfId="0" applyFont="1" applyFill="1" applyBorder="1" applyAlignment="1">
      <alignment horizontal="center" vertical="center" wrapText="1"/>
    </xf>
    <xf numFmtId="0" fontId="14" fillId="4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</cellXfs>
  <cellStyles count="3">
    <cellStyle name="Normal" xfId="0" builtinId="0"/>
    <cellStyle name="Normal 2" xfId="1"/>
    <cellStyle name="Salida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 baseline="0"/>
              <a:t>Agosto</a:t>
            </a:r>
            <a:r>
              <a:rPr lang="es-ES"/>
              <a:t> 2019
Desempleados por Sector de Actividad</a:t>
            </a:r>
          </a:p>
        </c:rich>
      </c:tx>
      <c:layout>
        <c:manualLayout>
          <c:xMode val="edge"/>
          <c:yMode val="edge"/>
          <c:x val="0.19854721549636803"/>
          <c:y val="3.5714285714285712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6949152542372881"/>
          <c:y val="0.49642943713280752"/>
          <c:w val="0.33171912832929784"/>
          <c:h val="0.19285747917389645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35B4-4E99-9734-B5E8406367B6}"/>
              </c:ext>
            </c:extLst>
          </c:dPt>
          <c:dPt>
            <c:idx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35B4-4E99-9734-B5E8406367B6}"/>
              </c:ext>
            </c:extLst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35B4-4E99-9734-B5E8406367B6}"/>
              </c:ext>
            </c:extLst>
          </c:dPt>
          <c:dPt>
            <c:idx val="3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35B4-4E99-9734-B5E8406367B6}"/>
              </c:ext>
            </c:extLst>
          </c:dPt>
          <c:dPt>
            <c:idx val="4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35B4-4E99-9734-B5E8406367B6}"/>
              </c:ext>
            </c:extLst>
          </c:dPt>
          <c:dLbls>
            <c:numFmt formatCode="0.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sectores!$A$7:$A$11</c:f>
              <c:strCache>
                <c:ptCount val="5"/>
                <c:pt idx="0">
                  <c:v>BUSQ. PRIMER EMPLEO</c:v>
                </c:pt>
                <c:pt idx="1">
                  <c:v>AGRICULTURA Y PESCA</c:v>
                </c:pt>
                <c:pt idx="2">
                  <c:v>INDUSTRIA</c:v>
                </c:pt>
                <c:pt idx="3">
                  <c:v>CONSTRUCCION</c:v>
                </c:pt>
                <c:pt idx="4">
                  <c:v>SERVICIOS</c:v>
                </c:pt>
              </c:strCache>
            </c:strRef>
          </c:cat>
          <c:val>
            <c:numRef>
              <c:f>sectores!$N$7:$N$11</c:f>
              <c:numCache>
                <c:formatCode>General</c:formatCode>
                <c:ptCount val="5"/>
                <c:pt idx="0">
                  <c:v>159</c:v>
                </c:pt>
                <c:pt idx="1">
                  <c:v>23</c:v>
                </c:pt>
                <c:pt idx="2">
                  <c:v>131</c:v>
                </c:pt>
                <c:pt idx="3">
                  <c:v>155</c:v>
                </c:pt>
                <c:pt idx="4">
                  <c:v>1202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35B4-4E99-9734-B5E8406367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6101694915254239"/>
          <c:y val="0.29642894638170225"/>
          <c:w val="0.31961259079903148"/>
          <c:h val="0.5928582677165354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s-E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/>
              <a:t>Evolución desempleo Navalcarnero</a:t>
            </a:r>
          </a:p>
        </c:rich>
      </c:tx>
      <c:layout>
        <c:manualLayout>
          <c:xMode val="edge"/>
          <c:yMode val="edge"/>
          <c:x val="0.32887722368037325"/>
          <c:y val="3.252053170773008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427814293724864"/>
          <c:y val="0.18428233052361356"/>
          <c:w val="0.87700592008762956"/>
          <c:h val="0.55826706011565286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numRef>
              <c:f>edad!$B$4:$N$4</c:f>
              <c:numCache>
                <c:formatCode>mmm\-yy</c:formatCode>
                <c:ptCount val="13"/>
                <c:pt idx="0">
                  <c:v>43313</c:v>
                </c:pt>
                <c:pt idx="1">
                  <c:v>43344</c:v>
                </c:pt>
                <c:pt idx="2">
                  <c:v>43374</c:v>
                </c:pt>
                <c:pt idx="3">
                  <c:v>43405</c:v>
                </c:pt>
                <c:pt idx="4">
                  <c:v>43435</c:v>
                </c:pt>
                <c:pt idx="5">
                  <c:v>43466</c:v>
                </c:pt>
                <c:pt idx="6">
                  <c:v>43497</c:v>
                </c:pt>
                <c:pt idx="7">
                  <c:v>43525</c:v>
                </c:pt>
                <c:pt idx="8">
                  <c:v>43556</c:v>
                </c:pt>
                <c:pt idx="9">
                  <c:v>43586</c:v>
                </c:pt>
                <c:pt idx="10">
                  <c:v>43617</c:v>
                </c:pt>
                <c:pt idx="11">
                  <c:v>43647</c:v>
                </c:pt>
                <c:pt idx="12">
                  <c:v>43678</c:v>
                </c:pt>
              </c:numCache>
            </c:numRef>
          </c:cat>
          <c:val>
            <c:numRef>
              <c:f>edad!$B$7:$N$7</c:f>
              <c:numCache>
                <c:formatCode>General</c:formatCode>
                <c:ptCount val="13"/>
                <c:pt idx="0">
                  <c:v>1843</c:v>
                </c:pt>
                <c:pt idx="1">
                  <c:v>1824</c:v>
                </c:pt>
                <c:pt idx="2">
                  <c:v>1842</c:v>
                </c:pt>
                <c:pt idx="3">
                  <c:v>1788</c:v>
                </c:pt>
                <c:pt idx="4">
                  <c:v>1774</c:v>
                </c:pt>
                <c:pt idx="5">
                  <c:v>1794</c:v>
                </c:pt>
                <c:pt idx="6">
                  <c:v>1759</c:v>
                </c:pt>
                <c:pt idx="7">
                  <c:v>1743</c:v>
                </c:pt>
                <c:pt idx="8">
                  <c:v>1737</c:v>
                </c:pt>
                <c:pt idx="9">
                  <c:v>1731</c:v>
                </c:pt>
                <c:pt idx="10">
                  <c:v>1654</c:v>
                </c:pt>
                <c:pt idx="11">
                  <c:v>1636</c:v>
                </c:pt>
                <c:pt idx="12">
                  <c:v>1670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D09-4F98-A8C7-A2918615E9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2064136"/>
        <c:axId val="1"/>
      </c:lineChart>
      <c:dateAx>
        <c:axId val="2320641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s-ES"/>
                  <a:t>Periodo</a:t>
                </a:r>
              </a:p>
            </c:rich>
          </c:tx>
          <c:layout>
            <c:manualLayout>
              <c:xMode val="edge"/>
              <c:yMode val="edge"/>
              <c:x val="0.51069550703325206"/>
              <c:y val="0.89973132390709221"/>
            </c:manualLayout>
          </c:layout>
          <c:overlay val="0"/>
          <c:spPr>
            <a:noFill/>
            <a:ln w="25400">
              <a:noFill/>
            </a:ln>
          </c:spPr>
        </c:title>
        <c:numFmt formatCode="mmm\-yy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360000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ES"/>
          </a:p>
        </c:txPr>
        <c:crossAx val="1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"/>
        <c:scaling>
          <c:orientation val="minMax"/>
          <c:min val="150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s-ES"/>
                  <a:t>Número de Desempleados</a:t>
                </a:r>
              </a:p>
            </c:rich>
          </c:tx>
          <c:layout>
            <c:manualLayout>
              <c:xMode val="edge"/>
              <c:yMode val="edge"/>
              <c:x val="2.139039357668944E-2"/>
              <c:y val="0.25474331837552566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ES"/>
          </a:p>
        </c:txPr>
        <c:crossAx val="232064136"/>
        <c:crosses val="autoZero"/>
        <c:crossBetween val="between"/>
        <c:majorUnit val="200"/>
        <c:minorUnit val="20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/>
              <a:t>Agosto 2019
Desempleados por edad</a:t>
            </a:r>
          </a:p>
        </c:rich>
      </c:tx>
      <c:layout>
        <c:manualLayout>
          <c:xMode val="edge"/>
          <c:yMode val="edge"/>
          <c:x val="0.29245307779923735"/>
          <c:y val="3.5460992907801421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6745302302870613"/>
          <c:y val="0.49645561992887"/>
          <c:w val="0.36792495200673458"/>
          <c:h val="0.21631280582615051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E68C-400E-A7C9-86908872CEB5}"/>
              </c:ext>
            </c:extLst>
          </c:dPt>
          <c:dPt>
            <c:idx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E68C-400E-A7C9-86908872CEB5}"/>
              </c:ext>
            </c:extLst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E68C-400E-A7C9-86908872CEB5}"/>
              </c:ext>
            </c:extLst>
          </c:dPt>
          <c:dPt>
            <c:idx val="3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E68C-400E-A7C9-86908872CEB5}"/>
              </c:ext>
            </c:extLst>
          </c:dPt>
          <c:dPt>
            <c:idx val="4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E68C-400E-A7C9-86908872CEB5}"/>
              </c:ext>
            </c:extLst>
          </c:dPt>
          <c:dPt>
            <c:idx val="5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E68C-400E-A7C9-86908872CEB5}"/>
              </c:ext>
            </c:extLst>
          </c:dPt>
          <c:dPt>
            <c:idx val="6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E68C-400E-A7C9-86908872CEB5}"/>
              </c:ext>
            </c:extLst>
          </c:dPt>
          <c:dPt>
            <c:idx val="7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7-E68C-400E-A7C9-86908872CEB5}"/>
              </c:ext>
            </c:extLst>
          </c:dPt>
          <c:dPt>
            <c:idx val="8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E68C-400E-A7C9-86908872CEB5}"/>
              </c:ext>
            </c:extLst>
          </c:dPt>
          <c:dPt>
            <c:idx val="9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9-E68C-400E-A7C9-86908872CEB5}"/>
              </c:ext>
            </c:extLst>
          </c:dPt>
          <c:dLbls>
            <c:numFmt formatCode="0.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edad!$A$8:$A$17</c:f>
              <c:strCache>
                <c:ptCount val="10"/>
                <c:pt idx="0">
                  <c:v>Menores de 20</c:v>
                </c:pt>
                <c:pt idx="1">
                  <c:v>Menor 25 / 20-24 </c:v>
                </c:pt>
                <c:pt idx="2">
                  <c:v>25-29</c:v>
                </c:pt>
                <c:pt idx="3">
                  <c:v>30-34</c:v>
                </c:pt>
                <c:pt idx="4">
                  <c:v>35-39</c:v>
                </c:pt>
                <c:pt idx="5">
                  <c:v>25-44 / 40-44 </c:v>
                </c:pt>
                <c:pt idx="6">
                  <c:v>45-49</c:v>
                </c:pt>
                <c:pt idx="7">
                  <c:v>50-54</c:v>
                </c:pt>
                <c:pt idx="8">
                  <c:v>55-59</c:v>
                </c:pt>
                <c:pt idx="9">
                  <c:v>Mayor 44 / Más de 60</c:v>
                </c:pt>
              </c:strCache>
            </c:strRef>
          </c:cat>
          <c:val>
            <c:numRef>
              <c:f>edad!$N$8:$N$17</c:f>
              <c:numCache>
                <c:formatCode>General</c:formatCode>
                <c:ptCount val="10"/>
                <c:pt idx="0">
                  <c:v>43</c:v>
                </c:pt>
                <c:pt idx="1">
                  <c:v>96</c:v>
                </c:pt>
                <c:pt idx="2">
                  <c:v>145</c:v>
                </c:pt>
                <c:pt idx="3">
                  <c:v>191</c:v>
                </c:pt>
                <c:pt idx="4">
                  <c:v>204</c:v>
                </c:pt>
                <c:pt idx="5">
                  <c:v>240</c:v>
                </c:pt>
                <c:pt idx="6">
                  <c:v>215</c:v>
                </c:pt>
                <c:pt idx="7">
                  <c:v>191</c:v>
                </c:pt>
                <c:pt idx="8">
                  <c:v>178</c:v>
                </c:pt>
                <c:pt idx="9">
                  <c:v>167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68C-400E-A7C9-86908872CE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9339696924676864"/>
          <c:y val="0.26595819139628823"/>
          <c:w val="0.28773609666716193"/>
          <c:h val="0.6773071983023397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s-E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123825</xdr:colOff>
      <xdr:row>1</xdr:row>
      <xdr:rowOff>76200</xdr:rowOff>
    </xdr:from>
    <xdr:to>
      <xdr:col>11</xdr:col>
      <xdr:colOff>247650</xdr:colOff>
      <xdr:row>17</xdr:row>
      <xdr:rowOff>152400</xdr:rowOff>
    </xdr:to>
    <xdr:graphicFrame macro="">
      <xdr:nvGraphicFramePr>
        <xdr:cNvPr id="2144" name="Gráfico 11">
          <a:extLst>
            <a:ext uri="{FF2B5EF4-FFF2-40B4-BE49-F238E27FC236}">
              <a16:creationId xmlns:a16="http://schemas.microsoft.com/office/drawing/2014/main" id="{261B07B4-60B6-425A-B8C9-DEB3658EDB3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466725</xdr:colOff>
      <xdr:row>20</xdr:row>
      <xdr:rowOff>66675</xdr:rowOff>
    </xdr:from>
    <xdr:to>
      <xdr:col>11</xdr:col>
      <xdr:colOff>142875</xdr:colOff>
      <xdr:row>42</xdr:row>
      <xdr:rowOff>47625</xdr:rowOff>
    </xdr:to>
    <xdr:graphicFrame macro="">
      <xdr:nvGraphicFramePr>
        <xdr:cNvPr id="2145" name="Gráfico 12">
          <a:extLst>
            <a:ext uri="{FF2B5EF4-FFF2-40B4-BE49-F238E27FC236}">
              <a16:creationId xmlns:a16="http://schemas.microsoft.com/office/drawing/2014/main" id="{44EEAACB-253B-4A30-973E-4CF1AC6DBE5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333375</xdr:colOff>
      <xdr:row>1</xdr:row>
      <xdr:rowOff>66675</xdr:rowOff>
    </xdr:from>
    <xdr:to>
      <xdr:col>5</xdr:col>
      <xdr:colOff>561975</xdr:colOff>
      <xdr:row>18</xdr:row>
      <xdr:rowOff>0</xdr:rowOff>
    </xdr:to>
    <xdr:graphicFrame macro="">
      <xdr:nvGraphicFramePr>
        <xdr:cNvPr id="2146" name="Gráfico 14">
          <a:extLst>
            <a:ext uri="{FF2B5EF4-FFF2-40B4-BE49-F238E27FC236}">
              <a16:creationId xmlns:a16="http://schemas.microsoft.com/office/drawing/2014/main" id="{56ABFF2F-ABD1-42CF-887A-F5B08232545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tabSelected="1" topLeftCell="A28" workbookViewId="0">
      <selection activeCell="H56" sqref="H56"/>
    </sheetView>
  </sheetViews>
  <sheetFormatPr baseColWidth="10" defaultRowHeight="12.75" x14ac:dyDescent="0.2"/>
  <cols>
    <col min="1" max="1" width="27.140625" style="1" customWidth="1"/>
    <col min="2" max="14" width="8.7109375" style="1" customWidth="1"/>
    <col min="15" max="16384" width="11.42578125" style="1"/>
  </cols>
  <sheetData>
    <row r="1" spans="1:14" x14ac:dyDescent="0.2">
      <c r="A1" s="4" t="s">
        <v>68</v>
      </c>
    </row>
    <row r="2" spans="1:14" x14ac:dyDescent="0.2">
      <c r="A2" s="3" t="s">
        <v>58</v>
      </c>
    </row>
    <row r="4" spans="1:14" x14ac:dyDescent="0.2">
      <c r="B4" s="28">
        <v>43313</v>
      </c>
      <c r="C4" s="28">
        <v>43344</v>
      </c>
      <c r="D4" s="28">
        <v>43374</v>
      </c>
      <c r="E4" s="28">
        <v>43405</v>
      </c>
      <c r="F4" s="28">
        <v>43435</v>
      </c>
      <c r="G4" s="28">
        <v>43466</v>
      </c>
      <c r="H4" s="28">
        <v>43497</v>
      </c>
      <c r="I4" s="28">
        <v>43525</v>
      </c>
      <c r="J4" s="28">
        <v>43556</v>
      </c>
      <c r="K4" s="28">
        <v>43586</v>
      </c>
      <c r="L4" s="28">
        <v>43617</v>
      </c>
      <c r="M4" s="28">
        <v>43647</v>
      </c>
      <c r="N4" s="28">
        <v>43678</v>
      </c>
    </row>
    <row r="5" spans="1:14" x14ac:dyDescent="0.2">
      <c r="A5" s="5" t="s">
        <v>0</v>
      </c>
    </row>
    <row r="6" spans="1:14" ht="15" x14ac:dyDescent="0.25">
      <c r="A6" s="5" t="s">
        <v>8</v>
      </c>
      <c r="B6" s="35" t="e">
        <f>B7-#REF!</f>
        <v>#REF!</v>
      </c>
      <c r="C6" s="35">
        <f t="shared" ref="C6:D6" si="0">C7-B7</f>
        <v>-19</v>
      </c>
      <c r="D6" s="35">
        <f t="shared" si="0"/>
        <v>18</v>
      </c>
      <c r="E6" s="35">
        <f t="shared" ref="E6" si="1">E7-D7</f>
        <v>-54</v>
      </c>
      <c r="F6" s="35">
        <f t="shared" ref="F6:G6" si="2">F7-E7</f>
        <v>-14</v>
      </c>
      <c r="G6" s="35">
        <f t="shared" si="2"/>
        <v>20</v>
      </c>
      <c r="H6" s="35">
        <f t="shared" ref="H6" si="3">H7-G7</f>
        <v>-35</v>
      </c>
      <c r="I6" s="35">
        <f t="shared" ref="I6" si="4">I7-H7</f>
        <v>-16</v>
      </c>
      <c r="J6" s="35">
        <f t="shared" ref="J6:N6" si="5">J7-I7</f>
        <v>-6</v>
      </c>
      <c r="K6" s="35">
        <f t="shared" si="5"/>
        <v>-6</v>
      </c>
      <c r="L6" s="35">
        <f t="shared" si="5"/>
        <v>-77</v>
      </c>
      <c r="M6" s="35">
        <f t="shared" si="5"/>
        <v>-18</v>
      </c>
      <c r="N6" s="35">
        <f t="shared" si="5"/>
        <v>34</v>
      </c>
    </row>
    <row r="7" spans="1:14" ht="15" x14ac:dyDescent="0.25">
      <c r="A7" s="1" t="s">
        <v>9</v>
      </c>
      <c r="B7" s="34">
        <f t="shared" ref="B7" si="6">B21+B35</f>
        <v>1843</v>
      </c>
      <c r="C7" s="34">
        <f t="shared" ref="C7:D7" si="7">C21+C35</f>
        <v>1824</v>
      </c>
      <c r="D7" s="34">
        <f t="shared" si="7"/>
        <v>1842</v>
      </c>
      <c r="E7" s="34">
        <f t="shared" ref="E7:F7" si="8">E21+E35</f>
        <v>1788</v>
      </c>
      <c r="F7" s="34">
        <f t="shared" si="8"/>
        <v>1774</v>
      </c>
      <c r="G7" s="34">
        <f t="shared" ref="G7:J7" si="9">G21+G35</f>
        <v>1794</v>
      </c>
      <c r="H7" s="34">
        <f t="shared" si="9"/>
        <v>1759</v>
      </c>
      <c r="I7" s="34">
        <f t="shared" si="9"/>
        <v>1743</v>
      </c>
      <c r="J7" s="34">
        <f t="shared" si="9"/>
        <v>1737</v>
      </c>
      <c r="K7" s="34">
        <f t="shared" ref="K7:L7" si="10">K21+K35</f>
        <v>1731</v>
      </c>
      <c r="L7" s="34">
        <f t="shared" si="10"/>
        <v>1654</v>
      </c>
      <c r="M7" s="34">
        <f t="shared" ref="M7:N7" si="11">M21+M35</f>
        <v>1636</v>
      </c>
      <c r="N7" s="34">
        <f t="shared" si="11"/>
        <v>1670</v>
      </c>
    </row>
    <row r="8" spans="1:14" ht="15" x14ac:dyDescent="0.25">
      <c r="A8" s="1" t="s">
        <v>10</v>
      </c>
      <c r="B8" s="35">
        <f t="shared" ref="B8" si="12">B22+B36</f>
        <v>58</v>
      </c>
      <c r="C8" s="35">
        <f t="shared" ref="C8:D8" si="13">C22+C36</f>
        <v>60</v>
      </c>
      <c r="D8" s="35">
        <f t="shared" si="13"/>
        <v>46</v>
      </c>
      <c r="E8" s="35">
        <f t="shared" ref="E8:F8" si="14">E22+E36</f>
        <v>41</v>
      </c>
      <c r="F8" s="35">
        <f t="shared" si="14"/>
        <v>38</v>
      </c>
      <c r="G8" s="35">
        <f t="shared" ref="G8:J8" si="15">G22+G36</f>
        <v>36</v>
      </c>
      <c r="H8" s="35">
        <f t="shared" si="15"/>
        <v>37</v>
      </c>
      <c r="I8" s="35">
        <f t="shared" si="15"/>
        <v>46</v>
      </c>
      <c r="J8" s="35">
        <f t="shared" si="15"/>
        <v>48</v>
      </c>
      <c r="K8" s="35">
        <f t="shared" ref="K8:L8" si="16">K22+K36</f>
        <v>58</v>
      </c>
      <c r="L8" s="35">
        <f t="shared" si="16"/>
        <v>48</v>
      </c>
      <c r="M8" s="35">
        <f t="shared" ref="M8:N8" si="17">M22+M36</f>
        <v>49</v>
      </c>
      <c r="N8" s="35">
        <f t="shared" si="17"/>
        <v>43</v>
      </c>
    </row>
    <row r="9" spans="1:14" ht="15" x14ac:dyDescent="0.25">
      <c r="A9" s="2" t="s">
        <v>62</v>
      </c>
      <c r="B9" s="35">
        <f t="shared" ref="B9" si="18">B23+B37</f>
        <v>122</v>
      </c>
      <c r="C9" s="35">
        <f t="shared" ref="C9:D9" si="19">C23+C37</f>
        <v>129</v>
      </c>
      <c r="D9" s="35">
        <f t="shared" si="19"/>
        <v>121</v>
      </c>
      <c r="E9" s="35">
        <f t="shared" ref="E9:F9" si="20">E23+E37</f>
        <v>103</v>
      </c>
      <c r="F9" s="35">
        <f t="shared" si="20"/>
        <v>97</v>
      </c>
      <c r="G9" s="35">
        <f t="shared" ref="G9:J9" si="21">G23+G37</f>
        <v>103</v>
      </c>
      <c r="H9" s="35">
        <f t="shared" si="21"/>
        <v>111</v>
      </c>
      <c r="I9" s="35">
        <f t="shared" si="21"/>
        <v>107</v>
      </c>
      <c r="J9" s="35">
        <f t="shared" si="21"/>
        <v>103</v>
      </c>
      <c r="K9" s="35">
        <f t="shared" ref="K9:L9" si="22">K23+K37</f>
        <v>117</v>
      </c>
      <c r="L9" s="35">
        <f t="shared" si="22"/>
        <v>95</v>
      </c>
      <c r="M9" s="35">
        <f t="shared" ref="M9:N9" si="23">M23+M37</f>
        <v>92</v>
      </c>
      <c r="N9" s="35">
        <f t="shared" si="23"/>
        <v>96</v>
      </c>
    </row>
    <row r="10" spans="1:14" ht="15" x14ac:dyDescent="0.25">
      <c r="A10" s="2" t="s">
        <v>11</v>
      </c>
      <c r="B10" s="35">
        <f t="shared" ref="B10" si="24">B24+B38</f>
        <v>161</v>
      </c>
      <c r="C10" s="35">
        <f t="shared" ref="C10:D10" si="25">C24+C38</f>
        <v>157</v>
      </c>
      <c r="D10" s="35">
        <f t="shared" si="25"/>
        <v>170</v>
      </c>
      <c r="E10" s="35">
        <f t="shared" ref="E10:F10" si="26">E24+E38</f>
        <v>161</v>
      </c>
      <c r="F10" s="35">
        <f t="shared" si="26"/>
        <v>146</v>
      </c>
      <c r="G10" s="35">
        <f t="shared" ref="G10:J10" si="27">G24+G38</f>
        <v>148</v>
      </c>
      <c r="H10" s="35">
        <f t="shared" si="27"/>
        <v>143</v>
      </c>
      <c r="I10" s="35">
        <f t="shared" si="27"/>
        <v>124</v>
      </c>
      <c r="J10" s="35">
        <f t="shared" si="27"/>
        <v>126</v>
      </c>
      <c r="K10" s="35">
        <f t="shared" ref="K10:L10" si="28">K24+K38</f>
        <v>121</v>
      </c>
      <c r="L10" s="35">
        <f t="shared" si="28"/>
        <v>120</v>
      </c>
      <c r="M10" s="35">
        <f t="shared" ref="M10:N10" si="29">M24+M38</f>
        <v>130</v>
      </c>
      <c r="N10" s="35">
        <f t="shared" si="29"/>
        <v>145</v>
      </c>
    </row>
    <row r="11" spans="1:14" ht="15" x14ac:dyDescent="0.25">
      <c r="A11" s="2" t="s">
        <v>12</v>
      </c>
      <c r="B11" s="35">
        <f t="shared" ref="B11" si="30">B25+B39</f>
        <v>213</v>
      </c>
      <c r="C11" s="35">
        <f t="shared" ref="C11:D11" si="31">C25+C39</f>
        <v>207</v>
      </c>
      <c r="D11" s="35">
        <f t="shared" si="31"/>
        <v>210</v>
      </c>
      <c r="E11" s="35">
        <f t="shared" ref="E11:F11" si="32">E25+E39</f>
        <v>209</v>
      </c>
      <c r="F11" s="35">
        <f t="shared" si="32"/>
        <v>202</v>
      </c>
      <c r="G11" s="35">
        <f t="shared" ref="G11:J11" si="33">G25+G39</f>
        <v>211</v>
      </c>
      <c r="H11" s="35">
        <f t="shared" si="33"/>
        <v>206</v>
      </c>
      <c r="I11" s="35">
        <f t="shared" si="33"/>
        <v>208</v>
      </c>
      <c r="J11" s="35">
        <f t="shared" si="33"/>
        <v>198</v>
      </c>
      <c r="K11" s="35">
        <f t="shared" ref="K11:L11" si="34">K25+K39</f>
        <v>184</v>
      </c>
      <c r="L11" s="35">
        <f t="shared" si="34"/>
        <v>182</v>
      </c>
      <c r="M11" s="35">
        <f t="shared" ref="M11:N11" si="35">M25+M39</f>
        <v>184</v>
      </c>
      <c r="N11" s="35">
        <f t="shared" si="35"/>
        <v>191</v>
      </c>
    </row>
    <row r="12" spans="1:14" ht="15" x14ac:dyDescent="0.25">
      <c r="A12" s="2" t="s">
        <v>13</v>
      </c>
      <c r="B12" s="35">
        <f t="shared" ref="B12" si="36">B26+B40</f>
        <v>271</v>
      </c>
      <c r="C12" s="35">
        <f t="shared" ref="C12:D12" si="37">C26+C40</f>
        <v>261</v>
      </c>
      <c r="D12" s="35">
        <f t="shared" si="37"/>
        <v>266</v>
      </c>
      <c r="E12" s="35">
        <f t="shared" ref="E12:F12" si="38">E26+E40</f>
        <v>261</v>
      </c>
      <c r="F12" s="35">
        <f t="shared" si="38"/>
        <v>260</v>
      </c>
      <c r="G12" s="35">
        <f t="shared" ref="G12:J12" si="39">G26+G40</f>
        <v>257</v>
      </c>
      <c r="H12" s="35">
        <f t="shared" si="39"/>
        <v>233</v>
      </c>
      <c r="I12" s="35">
        <f t="shared" si="39"/>
        <v>244</v>
      </c>
      <c r="J12" s="35">
        <f t="shared" si="39"/>
        <v>246</v>
      </c>
      <c r="K12" s="35">
        <f t="shared" ref="K12:L12" si="40">K26+K40</f>
        <v>234</v>
      </c>
      <c r="L12" s="35">
        <f t="shared" si="40"/>
        <v>210</v>
      </c>
      <c r="M12" s="35">
        <f t="shared" ref="M12:N12" si="41">M26+M40</f>
        <v>216</v>
      </c>
      <c r="N12" s="35">
        <f t="shared" si="41"/>
        <v>204</v>
      </c>
    </row>
    <row r="13" spans="1:14" ht="15" x14ac:dyDescent="0.25">
      <c r="A13" s="2" t="s">
        <v>63</v>
      </c>
      <c r="B13" s="35">
        <f t="shared" ref="B13" si="42">B27+B41</f>
        <v>271</v>
      </c>
      <c r="C13" s="35">
        <f t="shared" ref="C13:D13" si="43">C27+C41</f>
        <v>265</v>
      </c>
      <c r="D13" s="35">
        <f t="shared" si="43"/>
        <v>259</v>
      </c>
      <c r="E13" s="35">
        <f t="shared" ref="E13:F13" si="44">E27+E41</f>
        <v>257</v>
      </c>
      <c r="F13" s="35">
        <f t="shared" si="44"/>
        <v>271</v>
      </c>
      <c r="G13" s="35">
        <f t="shared" ref="G13:J13" si="45">G27+G41</f>
        <v>268</v>
      </c>
      <c r="H13" s="35">
        <f t="shared" si="45"/>
        <v>256</v>
      </c>
      <c r="I13" s="35">
        <f t="shared" si="45"/>
        <v>247</v>
      </c>
      <c r="J13" s="35">
        <f t="shared" si="45"/>
        <v>239</v>
      </c>
      <c r="K13" s="35">
        <f t="shared" ref="K13:L13" si="46">K27+K41</f>
        <v>241</v>
      </c>
      <c r="L13" s="35">
        <f t="shared" si="46"/>
        <v>245</v>
      </c>
      <c r="M13" s="35">
        <f t="shared" ref="M13:N13" si="47">M27+M41</f>
        <v>228</v>
      </c>
      <c r="N13" s="35">
        <f t="shared" si="47"/>
        <v>240</v>
      </c>
    </row>
    <row r="14" spans="1:14" ht="15" x14ac:dyDescent="0.25">
      <c r="A14" s="2" t="s">
        <v>14</v>
      </c>
      <c r="B14" s="35">
        <f t="shared" ref="B14" si="48">B28+B42</f>
        <v>218</v>
      </c>
      <c r="C14" s="35">
        <f t="shared" ref="C14:D14" si="49">C28+C42</f>
        <v>215</v>
      </c>
      <c r="D14" s="35">
        <f t="shared" si="49"/>
        <v>227</v>
      </c>
      <c r="E14" s="35">
        <f t="shared" ref="E14:F14" si="50">E28+E42</f>
        <v>227</v>
      </c>
      <c r="F14" s="35">
        <f t="shared" si="50"/>
        <v>228</v>
      </c>
      <c r="G14" s="35">
        <f t="shared" ref="G14:J14" si="51">G28+G42</f>
        <v>230</v>
      </c>
      <c r="H14" s="35">
        <f t="shared" si="51"/>
        <v>229</v>
      </c>
      <c r="I14" s="35">
        <f t="shared" si="51"/>
        <v>234</v>
      </c>
      <c r="J14" s="35">
        <f t="shared" si="51"/>
        <v>235</v>
      </c>
      <c r="K14" s="35">
        <f t="shared" ref="K14:L14" si="52">K28+K42</f>
        <v>227</v>
      </c>
      <c r="L14" s="35">
        <f t="shared" si="52"/>
        <v>221</v>
      </c>
      <c r="M14" s="35">
        <f t="shared" ref="M14:N14" si="53">M28+M42</f>
        <v>216</v>
      </c>
      <c r="N14" s="35">
        <f t="shared" si="53"/>
        <v>215</v>
      </c>
    </row>
    <row r="15" spans="1:14" ht="15" x14ac:dyDescent="0.25">
      <c r="A15" s="2" t="s">
        <v>15</v>
      </c>
      <c r="B15" s="35">
        <f t="shared" ref="B15" si="54">B29+B43</f>
        <v>179</v>
      </c>
      <c r="C15" s="35">
        <f t="shared" ref="C15:D15" si="55">C29+C43</f>
        <v>183</v>
      </c>
      <c r="D15" s="35">
        <f t="shared" si="55"/>
        <v>183</v>
      </c>
      <c r="E15" s="35">
        <f t="shared" ref="E15:F15" si="56">E29+E43</f>
        <v>180</v>
      </c>
      <c r="F15" s="35">
        <f t="shared" si="56"/>
        <v>185</v>
      </c>
      <c r="G15" s="35">
        <f t="shared" ref="G15:J15" si="57">G29+G43</f>
        <v>193</v>
      </c>
      <c r="H15" s="35">
        <f t="shared" si="57"/>
        <v>191</v>
      </c>
      <c r="I15" s="35">
        <f t="shared" si="57"/>
        <v>183</v>
      </c>
      <c r="J15" s="35">
        <f t="shared" si="57"/>
        <v>190</v>
      </c>
      <c r="K15" s="35">
        <f t="shared" ref="K15:L15" si="58">K29+K43</f>
        <v>189</v>
      </c>
      <c r="L15" s="35">
        <f t="shared" si="58"/>
        <v>177</v>
      </c>
      <c r="M15" s="35">
        <f t="shared" ref="M15:N15" si="59">M29+M43</f>
        <v>177</v>
      </c>
      <c r="N15" s="35">
        <f t="shared" si="59"/>
        <v>191</v>
      </c>
    </row>
    <row r="16" spans="1:14" ht="15" x14ac:dyDescent="0.25">
      <c r="A16" s="2" t="s">
        <v>16</v>
      </c>
      <c r="B16" s="35">
        <f t="shared" ref="B16" si="60">B30+B44</f>
        <v>198</v>
      </c>
      <c r="C16" s="35">
        <f t="shared" ref="C16:D16" si="61">C30+C44</f>
        <v>194</v>
      </c>
      <c r="D16" s="35">
        <f t="shared" si="61"/>
        <v>197</v>
      </c>
      <c r="E16" s="35">
        <f t="shared" ref="E16:F16" si="62">E30+E44</f>
        <v>186</v>
      </c>
      <c r="F16" s="35">
        <f t="shared" si="62"/>
        <v>189</v>
      </c>
      <c r="G16" s="35">
        <f t="shared" ref="G16:J16" si="63">G30+G44</f>
        <v>193</v>
      </c>
      <c r="H16" s="35">
        <f t="shared" si="63"/>
        <v>188</v>
      </c>
      <c r="I16" s="35">
        <f t="shared" si="63"/>
        <v>188</v>
      </c>
      <c r="J16" s="35">
        <f t="shared" si="63"/>
        <v>182</v>
      </c>
      <c r="K16" s="35">
        <f t="shared" ref="K16:L16" si="64">K30+K44</f>
        <v>191</v>
      </c>
      <c r="L16" s="35">
        <f t="shared" si="64"/>
        <v>192</v>
      </c>
      <c r="M16" s="35">
        <f t="shared" ref="M16:N16" si="65">M30+M44</f>
        <v>183</v>
      </c>
      <c r="N16" s="35">
        <f t="shared" si="65"/>
        <v>178</v>
      </c>
    </row>
    <row r="17" spans="1:14" ht="15" x14ac:dyDescent="0.25">
      <c r="A17" s="2" t="s">
        <v>64</v>
      </c>
      <c r="B17" s="35">
        <f t="shared" ref="B17" si="66">B31+B45</f>
        <v>152</v>
      </c>
      <c r="C17" s="35">
        <f t="shared" ref="C17:D17" si="67">C31+C45</f>
        <v>153</v>
      </c>
      <c r="D17" s="35">
        <f t="shared" si="67"/>
        <v>163</v>
      </c>
      <c r="E17" s="35">
        <f t="shared" ref="E17:F17" si="68">E31+E45</f>
        <v>163</v>
      </c>
      <c r="F17" s="35">
        <f t="shared" si="68"/>
        <v>158</v>
      </c>
      <c r="G17" s="35">
        <f t="shared" ref="G17:J17" si="69">G31+G45</f>
        <v>155</v>
      </c>
      <c r="H17" s="35">
        <f t="shared" si="69"/>
        <v>165</v>
      </c>
      <c r="I17" s="35">
        <f t="shared" si="69"/>
        <v>162</v>
      </c>
      <c r="J17" s="35">
        <f t="shared" si="69"/>
        <v>170</v>
      </c>
      <c r="K17" s="35">
        <f t="shared" ref="K17:L17" si="70">K31+K45</f>
        <v>169</v>
      </c>
      <c r="L17" s="35">
        <f t="shared" si="70"/>
        <v>164</v>
      </c>
      <c r="M17" s="35">
        <f t="shared" ref="M17:N17" si="71">M31+M45</f>
        <v>161</v>
      </c>
      <c r="N17" s="35">
        <f t="shared" si="71"/>
        <v>167</v>
      </c>
    </row>
    <row r="19" spans="1:14" x14ac:dyDescent="0.2">
      <c r="A19" s="5" t="s">
        <v>1</v>
      </c>
    </row>
    <row r="20" spans="1:14" ht="15" x14ac:dyDescent="0.25">
      <c r="A20" s="5" t="s">
        <v>8</v>
      </c>
      <c r="B20" s="46" t="e">
        <f>B21-#REF!</f>
        <v>#REF!</v>
      </c>
      <c r="C20" s="46">
        <f t="shared" ref="C20:D20" si="72">C21-B21</f>
        <v>-12</v>
      </c>
      <c r="D20" s="46">
        <f t="shared" si="72"/>
        <v>4</v>
      </c>
      <c r="E20" s="46">
        <f t="shared" ref="E20" si="73">E21-D21</f>
        <v>-13</v>
      </c>
      <c r="F20" s="46">
        <f t="shared" ref="F20:G20" si="74">F21-E21</f>
        <v>7</v>
      </c>
      <c r="G20" s="46">
        <f t="shared" si="74"/>
        <v>8</v>
      </c>
      <c r="H20" s="46">
        <f t="shared" ref="H20" si="75">H21-G21</f>
        <v>-33</v>
      </c>
      <c r="I20" s="46">
        <f t="shared" ref="I20" si="76">I21-H21</f>
        <v>-16</v>
      </c>
      <c r="J20" s="46">
        <f t="shared" ref="J20:N20" si="77">J21-I21</f>
        <v>6</v>
      </c>
      <c r="K20" s="46">
        <f t="shared" si="77"/>
        <v>7</v>
      </c>
      <c r="L20" s="46">
        <f t="shared" si="77"/>
        <v>-47</v>
      </c>
      <c r="M20" s="46">
        <f t="shared" si="77"/>
        <v>10</v>
      </c>
      <c r="N20" s="46">
        <f t="shared" si="77"/>
        <v>26</v>
      </c>
    </row>
    <row r="21" spans="1:14" ht="15" x14ac:dyDescent="0.25">
      <c r="A21" s="1" t="s">
        <v>9</v>
      </c>
      <c r="B21" s="47">
        <f t="shared" ref="B21" si="78">SUM(B22:B31)</f>
        <v>697</v>
      </c>
      <c r="C21" s="47">
        <f t="shared" ref="C21:D21" si="79">SUM(C22:C31)</f>
        <v>685</v>
      </c>
      <c r="D21" s="47">
        <f t="shared" si="79"/>
        <v>689</v>
      </c>
      <c r="E21" s="47">
        <f t="shared" ref="E21:F21" si="80">SUM(E22:E31)</f>
        <v>676</v>
      </c>
      <c r="F21" s="47">
        <f t="shared" si="80"/>
        <v>683</v>
      </c>
      <c r="G21" s="47">
        <f t="shared" ref="G21:J21" si="81">SUM(G22:G31)</f>
        <v>691</v>
      </c>
      <c r="H21" s="47">
        <f t="shared" si="81"/>
        <v>658</v>
      </c>
      <c r="I21" s="47">
        <f t="shared" si="81"/>
        <v>642</v>
      </c>
      <c r="J21" s="47">
        <f t="shared" si="81"/>
        <v>648</v>
      </c>
      <c r="K21" s="47">
        <f t="shared" ref="K21:L21" si="82">SUM(K22:K31)</f>
        <v>655</v>
      </c>
      <c r="L21" s="47">
        <f t="shared" si="82"/>
        <v>608</v>
      </c>
      <c r="M21" s="47">
        <f t="shared" ref="M21:N21" si="83">SUM(M22:M31)</f>
        <v>618</v>
      </c>
      <c r="N21" s="47">
        <f t="shared" si="83"/>
        <v>644</v>
      </c>
    </row>
    <row r="22" spans="1:14" x14ac:dyDescent="0.2">
      <c r="A22" s="1" t="s">
        <v>10</v>
      </c>
      <c r="B22" s="31">
        <v>36</v>
      </c>
      <c r="C22" s="31">
        <v>42</v>
      </c>
      <c r="D22" s="31">
        <v>31</v>
      </c>
      <c r="E22" s="31">
        <v>26</v>
      </c>
      <c r="F22" s="31">
        <v>23</v>
      </c>
      <c r="G22" s="31">
        <v>22</v>
      </c>
      <c r="H22" s="31">
        <v>24</v>
      </c>
      <c r="I22" s="31">
        <v>29</v>
      </c>
      <c r="J22" s="31">
        <v>33</v>
      </c>
      <c r="K22" s="31">
        <v>37</v>
      </c>
      <c r="L22" s="31">
        <v>30</v>
      </c>
      <c r="M22" s="31">
        <v>33</v>
      </c>
      <c r="N22" s="31">
        <v>31</v>
      </c>
    </row>
    <row r="23" spans="1:14" x14ac:dyDescent="0.2">
      <c r="A23" s="2" t="s">
        <v>62</v>
      </c>
      <c r="B23" s="31">
        <v>64</v>
      </c>
      <c r="C23" s="31">
        <v>60</v>
      </c>
      <c r="D23" s="31">
        <v>52</v>
      </c>
      <c r="E23" s="31">
        <v>45</v>
      </c>
      <c r="F23" s="31">
        <v>46</v>
      </c>
      <c r="G23" s="31">
        <v>51</v>
      </c>
      <c r="H23" s="31">
        <v>58</v>
      </c>
      <c r="I23" s="31">
        <v>54</v>
      </c>
      <c r="J23" s="31">
        <v>50</v>
      </c>
      <c r="K23" s="31">
        <v>56</v>
      </c>
      <c r="L23" s="31">
        <v>39</v>
      </c>
      <c r="M23" s="31">
        <v>47</v>
      </c>
      <c r="N23" s="31">
        <v>50</v>
      </c>
    </row>
    <row r="24" spans="1:14" x14ac:dyDescent="0.2">
      <c r="A24" s="2" t="s">
        <v>11</v>
      </c>
      <c r="B24" s="31">
        <v>64</v>
      </c>
      <c r="C24" s="31">
        <v>69</v>
      </c>
      <c r="D24" s="31">
        <v>75</v>
      </c>
      <c r="E24" s="31">
        <v>71</v>
      </c>
      <c r="F24" s="31">
        <v>61</v>
      </c>
      <c r="G24" s="31">
        <v>64</v>
      </c>
      <c r="H24" s="31">
        <v>60</v>
      </c>
      <c r="I24" s="31">
        <v>49</v>
      </c>
      <c r="J24" s="31">
        <v>53</v>
      </c>
      <c r="K24" s="31">
        <v>54</v>
      </c>
      <c r="L24" s="31">
        <v>52</v>
      </c>
      <c r="M24" s="31">
        <v>53</v>
      </c>
      <c r="N24" s="31">
        <v>55</v>
      </c>
    </row>
    <row r="25" spans="1:14" x14ac:dyDescent="0.2">
      <c r="A25" s="2" t="s">
        <v>12</v>
      </c>
      <c r="B25" s="31">
        <v>69</v>
      </c>
      <c r="C25" s="31">
        <v>67</v>
      </c>
      <c r="D25" s="31">
        <v>74</v>
      </c>
      <c r="E25" s="31">
        <v>72</v>
      </c>
      <c r="F25" s="31">
        <v>70</v>
      </c>
      <c r="G25" s="31">
        <v>76</v>
      </c>
      <c r="H25" s="31">
        <v>74</v>
      </c>
      <c r="I25" s="31">
        <v>72</v>
      </c>
      <c r="J25" s="31">
        <v>65</v>
      </c>
      <c r="K25" s="31">
        <v>61</v>
      </c>
      <c r="L25" s="31">
        <v>61</v>
      </c>
      <c r="M25" s="31">
        <v>65</v>
      </c>
      <c r="N25" s="31">
        <v>73</v>
      </c>
    </row>
    <row r="26" spans="1:14" x14ac:dyDescent="0.2">
      <c r="A26" s="2" t="s">
        <v>13</v>
      </c>
      <c r="B26" s="31">
        <v>86</v>
      </c>
      <c r="C26" s="31">
        <v>80</v>
      </c>
      <c r="D26" s="31">
        <v>78</v>
      </c>
      <c r="E26" s="31">
        <v>80</v>
      </c>
      <c r="F26" s="31">
        <v>83</v>
      </c>
      <c r="G26" s="31">
        <v>78</v>
      </c>
      <c r="H26" s="31">
        <v>64</v>
      </c>
      <c r="I26" s="31">
        <v>65</v>
      </c>
      <c r="J26" s="31">
        <v>62</v>
      </c>
      <c r="K26" s="31">
        <v>68</v>
      </c>
      <c r="L26" s="31">
        <v>64</v>
      </c>
      <c r="M26" s="31">
        <v>64</v>
      </c>
      <c r="N26" s="31">
        <v>60</v>
      </c>
    </row>
    <row r="27" spans="1:14" x14ac:dyDescent="0.2">
      <c r="A27" s="2" t="s">
        <v>63</v>
      </c>
      <c r="B27" s="31">
        <v>91</v>
      </c>
      <c r="C27" s="31">
        <v>85</v>
      </c>
      <c r="D27" s="31">
        <v>77</v>
      </c>
      <c r="E27" s="31">
        <v>79</v>
      </c>
      <c r="F27" s="31">
        <v>85</v>
      </c>
      <c r="G27" s="31">
        <v>80</v>
      </c>
      <c r="H27" s="31">
        <v>69</v>
      </c>
      <c r="I27" s="31">
        <v>66</v>
      </c>
      <c r="J27" s="31">
        <v>69</v>
      </c>
      <c r="K27" s="31">
        <v>65</v>
      </c>
      <c r="L27" s="31">
        <v>66</v>
      </c>
      <c r="M27" s="31">
        <v>64</v>
      </c>
      <c r="N27" s="31">
        <v>71</v>
      </c>
    </row>
    <row r="28" spans="1:14" x14ac:dyDescent="0.2">
      <c r="A28" s="2" t="s">
        <v>14</v>
      </c>
      <c r="B28" s="31">
        <v>77</v>
      </c>
      <c r="C28" s="31">
        <v>79</v>
      </c>
      <c r="D28" s="31">
        <v>87</v>
      </c>
      <c r="E28" s="31">
        <v>91</v>
      </c>
      <c r="F28" s="31">
        <v>100</v>
      </c>
      <c r="G28" s="31">
        <v>102</v>
      </c>
      <c r="H28" s="31">
        <v>95</v>
      </c>
      <c r="I28" s="31">
        <v>97</v>
      </c>
      <c r="J28" s="31">
        <v>98</v>
      </c>
      <c r="K28" s="31">
        <v>89</v>
      </c>
      <c r="L28" s="31">
        <v>82</v>
      </c>
      <c r="M28" s="31">
        <v>84</v>
      </c>
      <c r="N28" s="31">
        <v>87</v>
      </c>
    </row>
    <row r="29" spans="1:14" x14ac:dyDescent="0.2">
      <c r="A29" s="2" t="s">
        <v>15</v>
      </c>
      <c r="B29" s="31">
        <v>59</v>
      </c>
      <c r="C29" s="31">
        <v>56</v>
      </c>
      <c r="D29" s="31">
        <v>59</v>
      </c>
      <c r="E29" s="31">
        <v>59</v>
      </c>
      <c r="F29" s="31">
        <v>67</v>
      </c>
      <c r="G29" s="31">
        <v>65</v>
      </c>
      <c r="H29" s="31">
        <v>66</v>
      </c>
      <c r="I29" s="31">
        <v>66</v>
      </c>
      <c r="J29" s="31">
        <v>69</v>
      </c>
      <c r="K29" s="31">
        <v>70</v>
      </c>
      <c r="L29" s="31">
        <v>63</v>
      </c>
      <c r="M29" s="31">
        <v>66</v>
      </c>
      <c r="N29" s="31">
        <v>73</v>
      </c>
    </row>
    <row r="30" spans="1:14" x14ac:dyDescent="0.2">
      <c r="A30" s="2" t="s">
        <v>16</v>
      </c>
      <c r="B30" s="31">
        <v>91</v>
      </c>
      <c r="C30" s="31">
        <v>87</v>
      </c>
      <c r="D30" s="31">
        <v>92</v>
      </c>
      <c r="E30" s="31">
        <v>87</v>
      </c>
      <c r="F30" s="31">
        <v>85</v>
      </c>
      <c r="G30" s="31">
        <v>88</v>
      </c>
      <c r="H30" s="31">
        <v>81</v>
      </c>
      <c r="I30" s="31">
        <v>79</v>
      </c>
      <c r="J30" s="31">
        <v>75</v>
      </c>
      <c r="K30" s="31">
        <v>80</v>
      </c>
      <c r="L30" s="31">
        <v>80</v>
      </c>
      <c r="M30" s="31">
        <v>76</v>
      </c>
      <c r="N30" s="31">
        <v>76</v>
      </c>
    </row>
    <row r="31" spans="1:14" x14ac:dyDescent="0.2">
      <c r="A31" s="2" t="s">
        <v>64</v>
      </c>
      <c r="B31" s="31">
        <v>60</v>
      </c>
      <c r="C31" s="31">
        <v>60</v>
      </c>
      <c r="D31" s="31">
        <v>64</v>
      </c>
      <c r="E31" s="31">
        <v>66</v>
      </c>
      <c r="F31" s="31">
        <v>63</v>
      </c>
      <c r="G31" s="31">
        <v>65</v>
      </c>
      <c r="H31" s="31">
        <v>67</v>
      </c>
      <c r="I31" s="31">
        <v>65</v>
      </c>
      <c r="J31" s="31">
        <v>74</v>
      </c>
      <c r="K31" s="31">
        <v>75</v>
      </c>
      <c r="L31" s="31">
        <v>71</v>
      </c>
      <c r="M31" s="31">
        <v>66</v>
      </c>
      <c r="N31" s="31">
        <v>68</v>
      </c>
    </row>
    <row r="33" spans="1:14" x14ac:dyDescent="0.2">
      <c r="A33" s="5" t="s">
        <v>2</v>
      </c>
    </row>
    <row r="34" spans="1:14" ht="15" x14ac:dyDescent="0.25">
      <c r="A34" s="5" t="s">
        <v>8</v>
      </c>
      <c r="B34" s="46" t="e">
        <f>B35-#REF!</f>
        <v>#REF!</v>
      </c>
      <c r="C34" s="46">
        <f t="shared" ref="C34:D34" si="84">C35-B35</f>
        <v>-7</v>
      </c>
      <c r="D34" s="46">
        <f t="shared" si="84"/>
        <v>14</v>
      </c>
      <c r="E34" s="46">
        <f t="shared" ref="E34" si="85">E35-D35</f>
        <v>-41</v>
      </c>
      <c r="F34" s="46">
        <f t="shared" ref="F34:G34" si="86">F35-E35</f>
        <v>-21</v>
      </c>
      <c r="G34" s="46">
        <f t="shared" si="86"/>
        <v>12</v>
      </c>
      <c r="H34" s="46">
        <f t="shared" ref="H34" si="87">H35-G35</f>
        <v>-2</v>
      </c>
      <c r="I34" s="46">
        <f t="shared" ref="I34" si="88">I35-H35</f>
        <v>0</v>
      </c>
      <c r="J34" s="46">
        <f t="shared" ref="J34:N34" si="89">J35-I35</f>
        <v>-12</v>
      </c>
      <c r="K34" s="46">
        <f t="shared" si="89"/>
        <v>-13</v>
      </c>
      <c r="L34" s="46">
        <f t="shared" si="89"/>
        <v>-30</v>
      </c>
      <c r="M34" s="46">
        <f t="shared" si="89"/>
        <v>-28</v>
      </c>
      <c r="N34" s="46">
        <f t="shared" si="89"/>
        <v>8</v>
      </c>
    </row>
    <row r="35" spans="1:14" ht="15" x14ac:dyDescent="0.25">
      <c r="A35" s="1" t="s">
        <v>9</v>
      </c>
      <c r="B35" s="47">
        <f t="shared" ref="B35" si="90">SUM(B36:B45)</f>
        <v>1146</v>
      </c>
      <c r="C35" s="47">
        <f t="shared" ref="C35:D35" si="91">SUM(C36:C45)</f>
        <v>1139</v>
      </c>
      <c r="D35" s="47">
        <f t="shared" si="91"/>
        <v>1153</v>
      </c>
      <c r="E35" s="47">
        <f t="shared" ref="E35:F35" si="92">SUM(E36:E45)</f>
        <v>1112</v>
      </c>
      <c r="F35" s="47">
        <f t="shared" si="92"/>
        <v>1091</v>
      </c>
      <c r="G35" s="47">
        <f t="shared" ref="G35:J35" si="93">SUM(G36:G45)</f>
        <v>1103</v>
      </c>
      <c r="H35" s="47">
        <f t="shared" si="93"/>
        <v>1101</v>
      </c>
      <c r="I35" s="47">
        <f t="shared" si="93"/>
        <v>1101</v>
      </c>
      <c r="J35" s="47">
        <f t="shared" si="93"/>
        <v>1089</v>
      </c>
      <c r="K35" s="47">
        <f t="shared" ref="K35:L35" si="94">SUM(K36:K45)</f>
        <v>1076</v>
      </c>
      <c r="L35" s="47">
        <f t="shared" si="94"/>
        <v>1046</v>
      </c>
      <c r="M35" s="47">
        <f t="shared" ref="M35:N35" si="95">SUM(M36:M45)</f>
        <v>1018</v>
      </c>
      <c r="N35" s="47">
        <f t="shared" si="95"/>
        <v>1026</v>
      </c>
    </row>
    <row r="36" spans="1:14" x14ac:dyDescent="0.2">
      <c r="A36" s="1" t="s">
        <v>10</v>
      </c>
      <c r="B36" s="31">
        <v>22</v>
      </c>
      <c r="C36" s="31">
        <v>18</v>
      </c>
      <c r="D36" s="31">
        <v>15</v>
      </c>
      <c r="E36" s="31">
        <v>15</v>
      </c>
      <c r="F36" s="31">
        <v>15</v>
      </c>
      <c r="G36" s="31">
        <v>14</v>
      </c>
      <c r="H36" s="31">
        <v>13</v>
      </c>
      <c r="I36" s="31">
        <v>17</v>
      </c>
      <c r="J36" s="31">
        <v>15</v>
      </c>
      <c r="K36" s="31">
        <v>21</v>
      </c>
      <c r="L36" s="31">
        <v>18</v>
      </c>
      <c r="M36" s="31">
        <v>16</v>
      </c>
      <c r="N36" s="31">
        <v>12</v>
      </c>
    </row>
    <row r="37" spans="1:14" x14ac:dyDescent="0.2">
      <c r="A37" s="2" t="s">
        <v>62</v>
      </c>
      <c r="B37" s="31">
        <v>58</v>
      </c>
      <c r="C37" s="31">
        <v>69</v>
      </c>
      <c r="D37" s="31">
        <v>69</v>
      </c>
      <c r="E37" s="31">
        <v>58</v>
      </c>
      <c r="F37" s="31">
        <v>51</v>
      </c>
      <c r="G37" s="31">
        <v>52</v>
      </c>
      <c r="H37" s="31">
        <v>53</v>
      </c>
      <c r="I37" s="31">
        <v>53</v>
      </c>
      <c r="J37" s="31">
        <v>53</v>
      </c>
      <c r="K37" s="31">
        <v>61</v>
      </c>
      <c r="L37" s="31">
        <v>56</v>
      </c>
      <c r="M37" s="31">
        <v>45</v>
      </c>
      <c r="N37" s="31">
        <v>46</v>
      </c>
    </row>
    <row r="38" spans="1:14" x14ac:dyDescent="0.2">
      <c r="A38" s="2" t="s">
        <v>11</v>
      </c>
      <c r="B38" s="31">
        <v>97</v>
      </c>
      <c r="C38" s="31">
        <v>88</v>
      </c>
      <c r="D38" s="31">
        <v>95</v>
      </c>
      <c r="E38" s="31">
        <v>90</v>
      </c>
      <c r="F38" s="31">
        <v>85</v>
      </c>
      <c r="G38" s="31">
        <v>84</v>
      </c>
      <c r="H38" s="31">
        <v>83</v>
      </c>
      <c r="I38" s="31">
        <v>75</v>
      </c>
      <c r="J38" s="31">
        <v>73</v>
      </c>
      <c r="K38" s="31">
        <v>67</v>
      </c>
      <c r="L38" s="31">
        <v>68</v>
      </c>
      <c r="M38" s="31">
        <v>77</v>
      </c>
      <c r="N38" s="31">
        <v>90</v>
      </c>
    </row>
    <row r="39" spans="1:14" x14ac:dyDescent="0.2">
      <c r="A39" s="2" t="s">
        <v>12</v>
      </c>
      <c r="B39" s="31">
        <v>144</v>
      </c>
      <c r="C39" s="31">
        <v>140</v>
      </c>
      <c r="D39" s="31">
        <v>136</v>
      </c>
      <c r="E39" s="31">
        <v>137</v>
      </c>
      <c r="F39" s="31">
        <v>132</v>
      </c>
      <c r="G39" s="31">
        <v>135</v>
      </c>
      <c r="H39" s="31">
        <v>132</v>
      </c>
      <c r="I39" s="31">
        <v>136</v>
      </c>
      <c r="J39" s="31">
        <v>133</v>
      </c>
      <c r="K39" s="31">
        <v>123</v>
      </c>
      <c r="L39" s="31">
        <v>121</v>
      </c>
      <c r="M39" s="31">
        <v>119</v>
      </c>
      <c r="N39" s="31">
        <v>118</v>
      </c>
    </row>
    <row r="40" spans="1:14" x14ac:dyDescent="0.2">
      <c r="A40" s="2" t="s">
        <v>13</v>
      </c>
      <c r="B40" s="31">
        <v>185</v>
      </c>
      <c r="C40" s="31">
        <v>181</v>
      </c>
      <c r="D40" s="31">
        <v>188</v>
      </c>
      <c r="E40" s="31">
        <v>181</v>
      </c>
      <c r="F40" s="31">
        <v>177</v>
      </c>
      <c r="G40" s="31">
        <v>179</v>
      </c>
      <c r="H40" s="31">
        <v>169</v>
      </c>
      <c r="I40" s="31">
        <v>179</v>
      </c>
      <c r="J40" s="31">
        <v>184</v>
      </c>
      <c r="K40" s="31">
        <v>166</v>
      </c>
      <c r="L40" s="31">
        <v>146</v>
      </c>
      <c r="M40" s="31">
        <v>152</v>
      </c>
      <c r="N40" s="31">
        <v>144</v>
      </c>
    </row>
    <row r="41" spans="1:14" x14ac:dyDescent="0.2">
      <c r="A41" s="2" t="s">
        <v>63</v>
      </c>
      <c r="B41" s="31">
        <v>180</v>
      </c>
      <c r="C41" s="31">
        <v>180</v>
      </c>
      <c r="D41" s="31">
        <v>182</v>
      </c>
      <c r="E41" s="31">
        <v>178</v>
      </c>
      <c r="F41" s="31">
        <v>186</v>
      </c>
      <c r="G41" s="31">
        <v>188</v>
      </c>
      <c r="H41" s="31">
        <v>187</v>
      </c>
      <c r="I41" s="31">
        <v>181</v>
      </c>
      <c r="J41" s="31">
        <v>170</v>
      </c>
      <c r="K41" s="31">
        <v>176</v>
      </c>
      <c r="L41" s="31">
        <v>179</v>
      </c>
      <c r="M41" s="31">
        <v>164</v>
      </c>
      <c r="N41" s="31">
        <v>169</v>
      </c>
    </row>
    <row r="42" spans="1:14" x14ac:dyDescent="0.2">
      <c r="A42" s="2" t="s">
        <v>14</v>
      </c>
      <c r="B42" s="31">
        <v>141</v>
      </c>
      <c r="C42" s="31">
        <v>136</v>
      </c>
      <c r="D42" s="31">
        <v>140</v>
      </c>
      <c r="E42" s="31">
        <v>136</v>
      </c>
      <c r="F42" s="31">
        <v>128</v>
      </c>
      <c r="G42" s="31">
        <v>128</v>
      </c>
      <c r="H42" s="31">
        <v>134</v>
      </c>
      <c r="I42" s="31">
        <v>137</v>
      </c>
      <c r="J42" s="31">
        <v>137</v>
      </c>
      <c r="K42" s="31">
        <v>138</v>
      </c>
      <c r="L42" s="31">
        <v>139</v>
      </c>
      <c r="M42" s="31">
        <v>132</v>
      </c>
      <c r="N42" s="31">
        <v>128</v>
      </c>
    </row>
    <row r="43" spans="1:14" x14ac:dyDescent="0.2">
      <c r="A43" s="2" t="s">
        <v>15</v>
      </c>
      <c r="B43" s="31">
        <v>120</v>
      </c>
      <c r="C43" s="31">
        <v>127</v>
      </c>
      <c r="D43" s="31">
        <v>124</v>
      </c>
      <c r="E43" s="31">
        <v>121</v>
      </c>
      <c r="F43" s="31">
        <v>118</v>
      </c>
      <c r="G43" s="31">
        <v>128</v>
      </c>
      <c r="H43" s="31">
        <v>125</v>
      </c>
      <c r="I43" s="31">
        <v>117</v>
      </c>
      <c r="J43" s="31">
        <v>121</v>
      </c>
      <c r="K43" s="31">
        <v>119</v>
      </c>
      <c r="L43" s="31">
        <v>114</v>
      </c>
      <c r="M43" s="31">
        <v>111</v>
      </c>
      <c r="N43" s="31">
        <v>118</v>
      </c>
    </row>
    <row r="44" spans="1:14" x14ac:dyDescent="0.2">
      <c r="A44" s="2" t="s">
        <v>16</v>
      </c>
      <c r="B44" s="31">
        <v>107</v>
      </c>
      <c r="C44" s="31">
        <v>107</v>
      </c>
      <c r="D44" s="31">
        <v>105</v>
      </c>
      <c r="E44" s="31">
        <v>99</v>
      </c>
      <c r="F44" s="31">
        <v>104</v>
      </c>
      <c r="G44" s="31">
        <v>105</v>
      </c>
      <c r="H44" s="31">
        <v>107</v>
      </c>
      <c r="I44" s="31">
        <v>109</v>
      </c>
      <c r="J44" s="31">
        <v>107</v>
      </c>
      <c r="K44" s="31">
        <v>111</v>
      </c>
      <c r="L44" s="31">
        <v>112</v>
      </c>
      <c r="M44" s="31">
        <v>107</v>
      </c>
      <c r="N44" s="31">
        <v>102</v>
      </c>
    </row>
    <row r="45" spans="1:14" x14ac:dyDescent="0.2">
      <c r="A45" s="2" t="s">
        <v>64</v>
      </c>
      <c r="B45" s="31">
        <v>92</v>
      </c>
      <c r="C45" s="31">
        <v>93</v>
      </c>
      <c r="D45" s="31">
        <v>99</v>
      </c>
      <c r="E45" s="31">
        <v>97</v>
      </c>
      <c r="F45" s="31">
        <v>95</v>
      </c>
      <c r="G45" s="31">
        <v>90</v>
      </c>
      <c r="H45" s="31">
        <v>98</v>
      </c>
      <c r="I45" s="31">
        <v>97</v>
      </c>
      <c r="J45" s="31">
        <v>96</v>
      </c>
      <c r="K45" s="31">
        <v>94</v>
      </c>
      <c r="L45" s="31">
        <v>93</v>
      </c>
      <c r="M45" s="31">
        <v>95</v>
      </c>
      <c r="N45" s="31">
        <v>99</v>
      </c>
    </row>
    <row r="47" spans="1:14" x14ac:dyDescent="0.2">
      <c r="A47" s="5" t="s">
        <v>17</v>
      </c>
    </row>
    <row r="48" spans="1:14" x14ac:dyDescent="0.2">
      <c r="A48" s="1" t="s">
        <v>18</v>
      </c>
      <c r="B48" s="33"/>
      <c r="C48" s="33">
        <v>0.14549999999999999</v>
      </c>
      <c r="D48" s="33"/>
      <c r="E48" s="33"/>
      <c r="F48" s="33">
        <v>0.14449999999999999</v>
      </c>
      <c r="G48" s="33"/>
      <c r="H48" s="33"/>
      <c r="I48" s="33">
        <v>0.14699999999999999</v>
      </c>
      <c r="J48" s="33"/>
      <c r="K48" s="33"/>
      <c r="L48" s="33">
        <v>0.14019999999999999</v>
      </c>
      <c r="M48" s="33"/>
      <c r="N48" s="33"/>
    </row>
    <row r="49" spans="1:14" x14ac:dyDescent="0.2">
      <c r="B49" s="32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</row>
    <row r="50" spans="1:14" x14ac:dyDescent="0.2">
      <c r="A50" s="1" t="s">
        <v>19</v>
      </c>
      <c r="B50" s="33"/>
      <c r="C50" s="33">
        <v>0.1186</v>
      </c>
      <c r="D50" s="33"/>
      <c r="E50" s="33"/>
      <c r="F50" s="33">
        <v>0.1154</v>
      </c>
      <c r="G50" s="33"/>
      <c r="H50" s="33"/>
      <c r="I50" s="33">
        <v>0.11700000000000001</v>
      </c>
      <c r="J50" s="33"/>
      <c r="K50" s="33"/>
      <c r="L50" s="33">
        <v>0.10539999999999999</v>
      </c>
      <c r="M50" s="33"/>
      <c r="N50" s="33"/>
    </row>
    <row r="51" spans="1:14" x14ac:dyDescent="0.2">
      <c r="B51" s="32"/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</row>
    <row r="52" spans="1:14" x14ac:dyDescent="0.2">
      <c r="A52" s="1" t="s">
        <v>20</v>
      </c>
      <c r="B52" s="33"/>
      <c r="C52" s="33">
        <v>0.1207</v>
      </c>
      <c r="D52" s="33"/>
      <c r="E52" s="33"/>
      <c r="F52" s="33">
        <v>0.1182</v>
      </c>
      <c r="G52" s="33"/>
      <c r="H52" s="33"/>
      <c r="I52" s="33">
        <v>0.11219999999999999</v>
      </c>
      <c r="J52" s="33"/>
      <c r="K52" s="33"/>
      <c r="L52" s="33">
        <v>0.105</v>
      </c>
      <c r="M52" s="33"/>
      <c r="N52" s="33"/>
    </row>
  </sheetData>
  <phoneticPr fontId="0" type="noConversion"/>
  <pageMargins left="0.15748031496062992" right="0.15748031496062992" top="0.47244094488188981" bottom="0.51181102362204722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topLeftCell="C1" workbookViewId="0">
      <selection activeCell="N1" sqref="N1:N1048576"/>
    </sheetView>
  </sheetViews>
  <sheetFormatPr baseColWidth="10" defaultRowHeight="12.75" x14ac:dyDescent="0.2"/>
  <cols>
    <col min="1" max="1" width="31.7109375" style="6" customWidth="1"/>
    <col min="2" max="2" width="7.28515625" style="48" customWidth="1"/>
    <col min="3" max="10" width="7.28515625" style="49" customWidth="1"/>
    <col min="11" max="14" width="7.28515625" style="51" customWidth="1"/>
  </cols>
  <sheetData>
    <row r="1" spans="1:14" ht="18" customHeight="1" x14ac:dyDescent="0.2">
      <c r="A1" s="13" t="s">
        <v>68</v>
      </c>
    </row>
    <row r="2" spans="1:14" ht="18" customHeight="1" x14ac:dyDescent="0.2">
      <c r="A2" s="13" t="s">
        <v>59</v>
      </c>
    </row>
    <row r="3" spans="1:14" ht="18" customHeight="1" x14ac:dyDescent="0.2">
      <c r="B3" s="28">
        <v>43313</v>
      </c>
      <c r="C3" s="28">
        <v>43344</v>
      </c>
      <c r="D3" s="28">
        <v>43374</v>
      </c>
      <c r="E3" s="28">
        <v>43405</v>
      </c>
      <c r="F3" s="28">
        <v>43435</v>
      </c>
      <c r="G3" s="28">
        <v>43466</v>
      </c>
      <c r="H3" s="28">
        <v>43497</v>
      </c>
      <c r="I3" s="28">
        <v>43525</v>
      </c>
      <c r="J3" s="28">
        <v>43556</v>
      </c>
      <c r="K3" s="28">
        <v>43586</v>
      </c>
      <c r="L3" s="28">
        <v>43617</v>
      </c>
      <c r="M3" s="28">
        <v>43647</v>
      </c>
      <c r="N3" s="28">
        <v>43678</v>
      </c>
    </row>
    <row r="4" spans="1:14" ht="18" customHeight="1" x14ac:dyDescent="0.2">
      <c r="A4" s="14" t="s">
        <v>0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</row>
    <row r="5" spans="1:14" ht="18" customHeight="1" x14ac:dyDescent="0.2">
      <c r="A5" s="16" t="s">
        <v>21</v>
      </c>
      <c r="B5" s="53">
        <v>110</v>
      </c>
      <c r="C5" s="53">
        <v>112</v>
      </c>
      <c r="D5" s="53">
        <v>120</v>
      </c>
      <c r="E5" s="53">
        <v>122</v>
      </c>
      <c r="F5" s="53">
        <v>118</v>
      </c>
      <c r="G5" s="53">
        <v>130</v>
      </c>
      <c r="H5" s="52">
        <v>118</v>
      </c>
      <c r="I5" s="52">
        <v>120</v>
      </c>
      <c r="J5" s="52">
        <v>122</v>
      </c>
      <c r="K5" s="54">
        <v>117</v>
      </c>
      <c r="L5" s="54">
        <v>107</v>
      </c>
      <c r="M5" s="54">
        <v>97</v>
      </c>
      <c r="N5" s="54">
        <v>98</v>
      </c>
    </row>
    <row r="6" spans="1:14" ht="18" customHeight="1" x14ac:dyDescent="0.2">
      <c r="A6" s="16" t="s">
        <v>22</v>
      </c>
      <c r="B6" s="53">
        <v>772</v>
      </c>
      <c r="C6" s="53">
        <v>778</v>
      </c>
      <c r="D6" s="53">
        <v>796</v>
      </c>
      <c r="E6" s="53">
        <v>778</v>
      </c>
      <c r="F6" s="53">
        <v>762</v>
      </c>
      <c r="G6" s="53">
        <v>732</v>
      </c>
      <c r="H6" s="52">
        <v>724</v>
      </c>
      <c r="I6" s="52">
        <v>729</v>
      </c>
      <c r="J6" s="52">
        <v>752</v>
      </c>
      <c r="K6" s="54">
        <v>737</v>
      </c>
      <c r="L6" s="54">
        <v>693</v>
      </c>
      <c r="M6" s="54">
        <v>680</v>
      </c>
      <c r="N6" s="54">
        <v>707</v>
      </c>
    </row>
    <row r="7" spans="1:14" ht="18" customHeight="1" x14ac:dyDescent="0.2">
      <c r="A7" s="16" t="s">
        <v>23</v>
      </c>
      <c r="B7" s="53">
        <v>0</v>
      </c>
      <c r="C7" s="53">
        <v>0</v>
      </c>
      <c r="D7" s="53">
        <v>0</v>
      </c>
      <c r="E7" s="53">
        <v>0</v>
      </c>
      <c r="F7" s="53">
        <v>0</v>
      </c>
      <c r="G7" s="53">
        <v>0</v>
      </c>
      <c r="H7" s="52">
        <v>0</v>
      </c>
      <c r="I7" s="52">
        <v>1</v>
      </c>
      <c r="J7" s="52">
        <v>0</v>
      </c>
      <c r="K7" s="54">
        <v>0</v>
      </c>
      <c r="L7" s="54">
        <v>0</v>
      </c>
      <c r="M7" s="54">
        <v>1</v>
      </c>
      <c r="N7" s="54">
        <v>1</v>
      </c>
    </row>
    <row r="8" spans="1:14" ht="18" customHeight="1" x14ac:dyDescent="0.2">
      <c r="A8" s="16" t="s">
        <v>24</v>
      </c>
      <c r="B8" s="53">
        <v>112</v>
      </c>
      <c r="C8" s="53">
        <v>101</v>
      </c>
      <c r="D8" s="53">
        <v>99</v>
      </c>
      <c r="E8" s="53">
        <v>96</v>
      </c>
      <c r="F8" s="53">
        <v>93</v>
      </c>
      <c r="G8" s="53">
        <v>100</v>
      </c>
      <c r="H8" s="52">
        <v>90</v>
      </c>
      <c r="I8" s="52">
        <v>88</v>
      </c>
      <c r="J8" s="52">
        <v>83</v>
      </c>
      <c r="K8" s="54">
        <v>80</v>
      </c>
      <c r="L8" s="54">
        <v>76</v>
      </c>
      <c r="M8" s="54">
        <v>78</v>
      </c>
      <c r="N8" s="54">
        <v>81</v>
      </c>
    </row>
    <row r="9" spans="1:14" ht="18" customHeight="1" x14ac:dyDescent="0.2">
      <c r="A9" s="16" t="s">
        <v>25</v>
      </c>
      <c r="B9" s="53">
        <v>270</v>
      </c>
      <c r="C9" s="53">
        <v>261</v>
      </c>
      <c r="D9" s="53">
        <v>261</v>
      </c>
      <c r="E9" s="53">
        <v>250</v>
      </c>
      <c r="F9" s="53">
        <v>262</v>
      </c>
      <c r="G9" s="53">
        <v>277</v>
      </c>
      <c r="H9" s="52">
        <v>289</v>
      </c>
      <c r="I9" s="52">
        <v>280</v>
      </c>
      <c r="J9" s="52">
        <v>249</v>
      </c>
      <c r="K9" s="54">
        <v>255</v>
      </c>
      <c r="L9" s="54">
        <v>244</v>
      </c>
      <c r="M9" s="54">
        <v>237</v>
      </c>
      <c r="N9" s="54">
        <v>229</v>
      </c>
    </row>
    <row r="10" spans="1:14" ht="18" customHeight="1" x14ac:dyDescent="0.2">
      <c r="A10" s="16" t="s">
        <v>26</v>
      </c>
      <c r="B10" s="53">
        <v>2</v>
      </c>
      <c r="C10" s="53">
        <v>2</v>
      </c>
      <c r="D10" s="53">
        <v>2</v>
      </c>
      <c r="E10" s="53">
        <v>3</v>
      </c>
      <c r="F10" s="53">
        <v>2</v>
      </c>
      <c r="G10" s="53">
        <v>2</v>
      </c>
      <c r="H10" s="52">
        <v>2</v>
      </c>
      <c r="I10" s="52">
        <v>3</v>
      </c>
      <c r="J10" s="52">
        <v>2</v>
      </c>
      <c r="K10" s="54">
        <v>4</v>
      </c>
      <c r="L10" s="54">
        <v>4</v>
      </c>
      <c r="M10" s="54">
        <v>5</v>
      </c>
      <c r="N10" s="54">
        <v>3</v>
      </c>
    </row>
    <row r="11" spans="1:14" ht="18" customHeight="1" x14ac:dyDescent="0.2">
      <c r="A11" s="16" t="s">
        <v>27</v>
      </c>
      <c r="B11" s="53">
        <v>160</v>
      </c>
      <c r="C11" s="53">
        <v>164</v>
      </c>
      <c r="D11" s="53">
        <v>151</v>
      </c>
      <c r="E11" s="53">
        <v>145</v>
      </c>
      <c r="F11" s="53">
        <v>151</v>
      </c>
      <c r="G11" s="53">
        <v>165</v>
      </c>
      <c r="H11" s="52">
        <v>156</v>
      </c>
      <c r="I11" s="52">
        <v>156</v>
      </c>
      <c r="J11" s="52">
        <v>150</v>
      </c>
      <c r="K11" s="54">
        <v>162</v>
      </c>
      <c r="L11" s="54">
        <v>151</v>
      </c>
      <c r="M11" s="54">
        <v>151</v>
      </c>
      <c r="N11" s="54">
        <v>147</v>
      </c>
    </row>
    <row r="12" spans="1:14" ht="18" customHeight="1" x14ac:dyDescent="0.2">
      <c r="A12" s="16" t="s">
        <v>28</v>
      </c>
      <c r="B12" s="53">
        <v>104</v>
      </c>
      <c r="C12" s="53">
        <v>111</v>
      </c>
      <c r="D12" s="53">
        <v>112</v>
      </c>
      <c r="E12" s="53">
        <v>110</v>
      </c>
      <c r="F12" s="53">
        <v>103</v>
      </c>
      <c r="G12" s="53">
        <v>98</v>
      </c>
      <c r="H12" s="52">
        <v>100</v>
      </c>
      <c r="I12" s="52">
        <v>93</v>
      </c>
      <c r="J12" s="52">
        <v>103</v>
      </c>
      <c r="K12" s="54">
        <v>104</v>
      </c>
      <c r="L12" s="54">
        <v>112</v>
      </c>
      <c r="M12" s="54">
        <v>101</v>
      </c>
      <c r="N12" s="54">
        <v>110</v>
      </c>
    </row>
    <row r="13" spans="1:14" ht="18" customHeight="1" x14ac:dyDescent="0.2">
      <c r="A13" s="16" t="s">
        <v>29</v>
      </c>
      <c r="B13" s="53">
        <v>1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2">
        <v>0</v>
      </c>
      <c r="I13" s="52">
        <v>0</v>
      </c>
      <c r="J13" s="52">
        <v>0</v>
      </c>
      <c r="K13" s="54">
        <v>0</v>
      </c>
      <c r="L13" s="54">
        <v>1</v>
      </c>
      <c r="M13" s="54">
        <v>1</v>
      </c>
      <c r="N13" s="54">
        <v>1</v>
      </c>
    </row>
    <row r="14" spans="1:14" ht="18" customHeight="1" x14ac:dyDescent="0.2">
      <c r="A14" s="16" t="s">
        <v>53</v>
      </c>
      <c r="B14" s="53">
        <v>0</v>
      </c>
      <c r="C14" s="53">
        <v>0</v>
      </c>
      <c r="D14" s="53">
        <v>1</v>
      </c>
      <c r="E14" s="53">
        <v>1</v>
      </c>
      <c r="F14" s="53">
        <v>1</v>
      </c>
      <c r="G14" s="53">
        <v>1</v>
      </c>
      <c r="H14" s="52">
        <v>1</v>
      </c>
      <c r="I14" s="52">
        <v>1</v>
      </c>
      <c r="J14" s="52">
        <v>0</v>
      </c>
      <c r="K14" s="54">
        <v>0</v>
      </c>
      <c r="L14" s="54">
        <v>0</v>
      </c>
      <c r="M14" s="54">
        <v>0</v>
      </c>
      <c r="N14" s="54">
        <v>0</v>
      </c>
    </row>
    <row r="15" spans="1:14" ht="18" customHeight="1" x14ac:dyDescent="0.2">
      <c r="A15" s="16" t="s">
        <v>56</v>
      </c>
      <c r="B15" s="53">
        <v>120</v>
      </c>
      <c r="C15" s="53">
        <v>115</v>
      </c>
      <c r="D15" s="53">
        <v>118</v>
      </c>
      <c r="E15" s="53">
        <v>107</v>
      </c>
      <c r="F15" s="53">
        <v>112</v>
      </c>
      <c r="G15" s="53">
        <v>115</v>
      </c>
      <c r="H15" s="52">
        <v>112</v>
      </c>
      <c r="I15" s="52">
        <v>104</v>
      </c>
      <c r="J15" s="52">
        <v>101</v>
      </c>
      <c r="K15" s="54">
        <v>101</v>
      </c>
      <c r="L15" s="54">
        <v>90</v>
      </c>
      <c r="M15" s="54">
        <v>97</v>
      </c>
      <c r="N15" s="54">
        <v>106</v>
      </c>
    </row>
    <row r="16" spans="1:14" ht="18" customHeight="1" x14ac:dyDescent="0.2">
      <c r="A16" s="16" t="s">
        <v>30</v>
      </c>
      <c r="B16" s="53">
        <v>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2">
        <v>0</v>
      </c>
      <c r="I16" s="52">
        <v>0</v>
      </c>
      <c r="J16" s="52">
        <v>0</v>
      </c>
      <c r="K16" s="54">
        <v>0</v>
      </c>
      <c r="L16" s="54">
        <v>0</v>
      </c>
      <c r="M16" s="54">
        <v>0</v>
      </c>
      <c r="N16" s="54">
        <v>0</v>
      </c>
    </row>
    <row r="17" spans="1:14" ht="18" customHeight="1" x14ac:dyDescent="0.2">
      <c r="A17" s="16" t="s">
        <v>31</v>
      </c>
      <c r="B17" s="53">
        <v>0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2">
        <v>0</v>
      </c>
      <c r="I17" s="52">
        <v>0</v>
      </c>
      <c r="J17" s="52">
        <v>0</v>
      </c>
      <c r="K17" s="54">
        <v>0</v>
      </c>
      <c r="L17" s="54">
        <v>0</v>
      </c>
      <c r="M17" s="54">
        <v>0</v>
      </c>
      <c r="N17" s="54">
        <v>0</v>
      </c>
    </row>
    <row r="18" spans="1:14" ht="18" customHeight="1" x14ac:dyDescent="0.2">
      <c r="A18" s="16" t="s">
        <v>32</v>
      </c>
      <c r="B18" s="53">
        <v>62</v>
      </c>
      <c r="C18" s="53">
        <v>57</v>
      </c>
      <c r="D18" s="53">
        <v>55</v>
      </c>
      <c r="E18" s="53">
        <v>56</v>
      </c>
      <c r="F18" s="53">
        <v>55</v>
      </c>
      <c r="G18" s="53">
        <v>57</v>
      </c>
      <c r="H18" s="52">
        <v>51</v>
      </c>
      <c r="I18" s="52">
        <v>49</v>
      </c>
      <c r="J18" s="52">
        <v>53</v>
      </c>
      <c r="K18" s="54">
        <v>53</v>
      </c>
      <c r="L18" s="54">
        <v>53</v>
      </c>
      <c r="M18" s="54">
        <v>54</v>
      </c>
      <c r="N18" s="54">
        <v>57</v>
      </c>
    </row>
    <row r="19" spans="1:14" ht="18" customHeight="1" x14ac:dyDescent="0.2">
      <c r="A19" s="16" t="s">
        <v>33</v>
      </c>
      <c r="B19" s="53">
        <v>55</v>
      </c>
      <c r="C19" s="53">
        <v>50</v>
      </c>
      <c r="D19" s="53">
        <v>54</v>
      </c>
      <c r="E19" s="53">
        <v>52</v>
      </c>
      <c r="F19" s="53">
        <v>52</v>
      </c>
      <c r="G19" s="53">
        <v>52</v>
      </c>
      <c r="H19" s="52">
        <v>53</v>
      </c>
      <c r="I19" s="52">
        <v>54</v>
      </c>
      <c r="J19" s="52">
        <v>52</v>
      </c>
      <c r="K19" s="54">
        <v>49</v>
      </c>
      <c r="L19" s="54">
        <v>50</v>
      </c>
      <c r="M19" s="54">
        <v>55</v>
      </c>
      <c r="N19" s="54">
        <v>56</v>
      </c>
    </row>
    <row r="20" spans="1:14" ht="18" customHeight="1" x14ac:dyDescent="0.2">
      <c r="A20" s="16" t="s">
        <v>34</v>
      </c>
      <c r="B20" s="53">
        <v>0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2">
        <v>0</v>
      </c>
      <c r="I20" s="52">
        <v>0</v>
      </c>
      <c r="J20" s="52">
        <v>0</v>
      </c>
      <c r="K20" s="54">
        <v>0</v>
      </c>
      <c r="L20" s="54">
        <v>1</v>
      </c>
      <c r="M20" s="54">
        <v>0</v>
      </c>
      <c r="N20" s="54">
        <v>0</v>
      </c>
    </row>
    <row r="21" spans="1:14" ht="18" customHeight="1" x14ac:dyDescent="0.2">
      <c r="A21" s="16" t="s">
        <v>35</v>
      </c>
      <c r="B21" s="53">
        <v>0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2">
        <v>0</v>
      </c>
      <c r="I21" s="52">
        <v>0</v>
      </c>
      <c r="J21" s="52">
        <v>0</v>
      </c>
      <c r="K21" s="54">
        <v>0</v>
      </c>
      <c r="L21" s="54">
        <v>0</v>
      </c>
      <c r="M21" s="54">
        <v>0</v>
      </c>
      <c r="N21" s="54">
        <v>0</v>
      </c>
    </row>
    <row r="22" spans="1:14" ht="18" customHeight="1" x14ac:dyDescent="0.2">
      <c r="A22" s="16" t="s">
        <v>55</v>
      </c>
      <c r="B22" s="53">
        <v>0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2">
        <v>0</v>
      </c>
      <c r="I22" s="52">
        <v>0</v>
      </c>
      <c r="J22" s="52">
        <v>0</v>
      </c>
      <c r="K22" s="54">
        <v>0</v>
      </c>
      <c r="L22" s="54">
        <v>0</v>
      </c>
      <c r="M22" s="54">
        <v>0</v>
      </c>
      <c r="N22" s="54">
        <v>0</v>
      </c>
    </row>
    <row r="23" spans="1:14" ht="18" customHeight="1" x14ac:dyDescent="0.2">
      <c r="A23" s="16" t="s">
        <v>36</v>
      </c>
      <c r="B23" s="53">
        <v>1</v>
      </c>
      <c r="C23" s="53">
        <v>1</v>
      </c>
      <c r="D23" s="53">
        <v>1</v>
      </c>
      <c r="E23" s="53">
        <v>1</v>
      </c>
      <c r="F23" s="53">
        <v>1</v>
      </c>
      <c r="G23" s="53">
        <v>1</v>
      </c>
      <c r="H23" s="52">
        <v>1</v>
      </c>
      <c r="I23" s="52">
        <v>1</v>
      </c>
      <c r="J23" s="52">
        <v>1</v>
      </c>
      <c r="K23" s="54">
        <v>0</v>
      </c>
      <c r="L23" s="54">
        <v>0</v>
      </c>
      <c r="M23" s="54">
        <v>1</v>
      </c>
      <c r="N23" s="54">
        <v>1</v>
      </c>
    </row>
    <row r="24" spans="1:14" ht="18" customHeight="1" x14ac:dyDescent="0.2">
      <c r="A24" s="16" t="s">
        <v>37</v>
      </c>
      <c r="B24" s="53">
        <v>38</v>
      </c>
      <c r="C24" s="53">
        <v>39</v>
      </c>
      <c r="D24" s="53">
        <v>38</v>
      </c>
      <c r="E24" s="53">
        <v>38</v>
      </c>
      <c r="F24" s="53">
        <v>37</v>
      </c>
      <c r="G24" s="53">
        <v>38</v>
      </c>
      <c r="H24" s="52">
        <v>36</v>
      </c>
      <c r="I24" s="52">
        <v>38</v>
      </c>
      <c r="J24" s="52">
        <v>37</v>
      </c>
      <c r="K24" s="54">
        <v>36</v>
      </c>
      <c r="L24" s="54">
        <v>40</v>
      </c>
      <c r="M24" s="54">
        <v>37</v>
      </c>
      <c r="N24" s="54">
        <v>32</v>
      </c>
    </row>
    <row r="25" spans="1:14" ht="18" customHeight="1" x14ac:dyDescent="0.2">
      <c r="A25" s="16" t="s">
        <v>38</v>
      </c>
      <c r="B25" s="53">
        <v>0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2">
        <v>0</v>
      </c>
      <c r="I25" s="52">
        <v>0</v>
      </c>
      <c r="J25" s="52">
        <v>0</v>
      </c>
      <c r="K25" s="54">
        <v>0</v>
      </c>
      <c r="L25" s="54">
        <v>0</v>
      </c>
      <c r="M25" s="54">
        <v>0</v>
      </c>
      <c r="N25" s="54">
        <v>0</v>
      </c>
    </row>
    <row r="26" spans="1:14" ht="18" customHeight="1" x14ac:dyDescent="0.2">
      <c r="A26" s="16" t="s">
        <v>39</v>
      </c>
      <c r="B26" s="53">
        <v>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2">
        <v>0</v>
      </c>
      <c r="I26" s="52">
        <v>0</v>
      </c>
      <c r="J26" s="52">
        <v>0</v>
      </c>
      <c r="K26" s="54">
        <v>0</v>
      </c>
      <c r="L26" s="54">
        <v>0</v>
      </c>
      <c r="M26" s="54">
        <v>0</v>
      </c>
      <c r="N26" s="54">
        <v>0</v>
      </c>
    </row>
    <row r="27" spans="1:14" ht="18" customHeight="1" x14ac:dyDescent="0.2">
      <c r="A27" s="16" t="s">
        <v>40</v>
      </c>
      <c r="B27" s="53">
        <v>24</v>
      </c>
      <c r="C27" s="53">
        <v>23</v>
      </c>
      <c r="D27" s="53">
        <v>21</v>
      </c>
      <c r="E27" s="53">
        <v>19</v>
      </c>
      <c r="F27" s="53">
        <v>16</v>
      </c>
      <c r="G27" s="53">
        <v>16</v>
      </c>
      <c r="H27" s="52">
        <v>20</v>
      </c>
      <c r="I27" s="52">
        <v>20</v>
      </c>
      <c r="J27" s="52">
        <v>26</v>
      </c>
      <c r="K27" s="54">
        <v>27</v>
      </c>
      <c r="L27" s="54">
        <v>25</v>
      </c>
      <c r="M27" s="54">
        <v>32</v>
      </c>
      <c r="N27" s="54">
        <v>31</v>
      </c>
    </row>
    <row r="28" spans="1:14" ht="18" customHeight="1" x14ac:dyDescent="0.2">
      <c r="A28" s="16" t="s">
        <v>41</v>
      </c>
      <c r="B28" s="53">
        <v>12</v>
      </c>
      <c r="C28" s="53">
        <v>10</v>
      </c>
      <c r="D28" s="53">
        <v>13</v>
      </c>
      <c r="E28" s="53">
        <v>10</v>
      </c>
      <c r="F28" s="53">
        <v>9</v>
      </c>
      <c r="G28" s="53">
        <v>10</v>
      </c>
      <c r="H28" s="52">
        <v>6</v>
      </c>
      <c r="I28" s="52">
        <v>6</v>
      </c>
      <c r="J28" s="52">
        <v>6</v>
      </c>
      <c r="K28" s="54">
        <v>6</v>
      </c>
      <c r="L28" s="54">
        <v>7</v>
      </c>
      <c r="M28" s="54">
        <v>9</v>
      </c>
      <c r="N28" s="54">
        <v>10</v>
      </c>
    </row>
    <row r="38" spans="1:14" x14ac:dyDescent="0.2">
      <c r="A38" s="49"/>
      <c r="B38" s="49"/>
      <c r="G38" s="51"/>
      <c r="H38" s="51"/>
      <c r="I38" s="51"/>
      <c r="J38" s="51"/>
      <c r="K38"/>
      <c r="L38"/>
      <c r="M38"/>
      <c r="N38"/>
    </row>
    <row r="39" spans="1:14" x14ac:dyDescent="0.2">
      <c r="A39" s="49"/>
      <c r="B39" s="49"/>
      <c r="G39" s="51"/>
      <c r="H39" s="51"/>
      <c r="I39" s="51"/>
      <c r="J39" s="51"/>
      <c r="K39"/>
      <c r="L39"/>
      <c r="M39"/>
      <c r="N39"/>
    </row>
    <row r="40" spans="1:14" x14ac:dyDescent="0.2">
      <c r="A40" s="49"/>
      <c r="B40" s="49"/>
      <c r="G40" s="51"/>
      <c r="H40" s="51"/>
      <c r="I40" s="51"/>
      <c r="J40" s="51"/>
      <c r="K40"/>
      <c r="L40"/>
      <c r="M40"/>
      <c r="N40"/>
    </row>
    <row r="41" spans="1:14" x14ac:dyDescent="0.2">
      <c r="A41" s="49"/>
      <c r="B41" s="49"/>
      <c r="G41" s="51"/>
      <c r="H41" s="51"/>
      <c r="I41" s="51"/>
      <c r="J41" s="51"/>
      <c r="K41"/>
      <c r="L41"/>
      <c r="M41"/>
      <c r="N41"/>
    </row>
    <row r="42" spans="1:14" x14ac:dyDescent="0.2">
      <c r="A42" s="49"/>
      <c r="B42" s="49"/>
      <c r="G42" s="51"/>
      <c r="H42" s="51"/>
      <c r="I42" s="51"/>
      <c r="J42" s="51"/>
      <c r="K42"/>
      <c r="L42"/>
      <c r="M42"/>
      <c r="N42"/>
    </row>
    <row r="43" spans="1:14" x14ac:dyDescent="0.2">
      <c r="A43" s="49"/>
      <c r="B43" s="49"/>
      <c r="G43" s="51"/>
      <c r="H43" s="51"/>
      <c r="I43" s="51"/>
      <c r="J43" s="51"/>
      <c r="K43"/>
      <c r="L43"/>
      <c r="M43"/>
      <c r="N43"/>
    </row>
    <row r="44" spans="1:14" x14ac:dyDescent="0.2">
      <c r="A44" s="49"/>
      <c r="B44" s="49"/>
      <c r="G44" s="51"/>
      <c r="H44" s="51"/>
      <c r="I44" s="51"/>
      <c r="J44" s="51"/>
      <c r="K44"/>
      <c r="L44"/>
      <c r="M44"/>
      <c r="N44"/>
    </row>
    <row r="45" spans="1:14" x14ac:dyDescent="0.2">
      <c r="A45" s="49"/>
      <c r="B45" s="49"/>
      <c r="G45" s="51"/>
      <c r="H45" s="51"/>
      <c r="I45" s="51"/>
      <c r="J45" s="51"/>
      <c r="K45"/>
      <c r="L45"/>
      <c r="M45"/>
      <c r="N45"/>
    </row>
    <row r="46" spans="1:14" x14ac:dyDescent="0.2">
      <c r="A46" s="49"/>
      <c r="B46" s="49"/>
      <c r="G46" s="51"/>
      <c r="H46" s="51"/>
      <c r="I46" s="51"/>
      <c r="J46" s="51"/>
      <c r="K46"/>
      <c r="L46"/>
      <c r="M46"/>
      <c r="N46"/>
    </row>
    <row r="47" spans="1:14" x14ac:dyDescent="0.2">
      <c r="A47" s="49"/>
      <c r="B47" s="49"/>
      <c r="G47" s="51"/>
      <c r="H47" s="51"/>
      <c r="I47" s="51"/>
      <c r="J47" s="51"/>
      <c r="K47"/>
      <c r="L47"/>
      <c r="M47"/>
      <c r="N47"/>
    </row>
    <row r="48" spans="1:14" x14ac:dyDescent="0.2">
      <c r="A48" s="49"/>
      <c r="B48" s="49"/>
      <c r="G48" s="51"/>
      <c r="H48" s="51"/>
      <c r="I48" s="51"/>
      <c r="J48" s="51"/>
      <c r="K48"/>
      <c r="L48"/>
      <c r="M48"/>
      <c r="N48"/>
    </row>
    <row r="49" spans="1:14" x14ac:dyDescent="0.2">
      <c r="A49" s="49"/>
      <c r="B49" s="49"/>
      <c r="G49" s="51"/>
      <c r="H49" s="51"/>
      <c r="I49" s="51"/>
      <c r="J49" s="51"/>
      <c r="K49"/>
      <c r="L49"/>
      <c r="M49"/>
      <c r="N49"/>
    </row>
    <row r="50" spans="1:14" x14ac:dyDescent="0.2">
      <c r="A50" s="49"/>
      <c r="B50" s="49"/>
      <c r="G50" s="51"/>
      <c r="H50" s="51"/>
      <c r="I50" s="51"/>
      <c r="J50" s="51"/>
      <c r="K50"/>
      <c r="L50"/>
      <c r="M50"/>
      <c r="N50"/>
    </row>
    <row r="51" spans="1:14" x14ac:dyDescent="0.2">
      <c r="A51" s="49"/>
      <c r="B51" s="49"/>
      <c r="G51" s="51"/>
      <c r="H51" s="51"/>
      <c r="I51" s="51"/>
      <c r="J51" s="51"/>
      <c r="K51"/>
      <c r="L51"/>
      <c r="M51"/>
      <c r="N51"/>
    </row>
    <row r="52" spans="1:14" x14ac:dyDescent="0.2">
      <c r="A52" s="49"/>
      <c r="B52" s="49"/>
      <c r="G52" s="51"/>
      <c r="H52" s="51"/>
      <c r="I52" s="51"/>
      <c r="J52" s="51"/>
      <c r="K52"/>
      <c r="L52"/>
      <c r="M52"/>
      <c r="N52"/>
    </row>
    <row r="53" spans="1:14" x14ac:dyDescent="0.2">
      <c r="A53" s="49"/>
      <c r="B53" s="49"/>
      <c r="G53" s="51"/>
      <c r="H53" s="51"/>
      <c r="I53" s="51"/>
      <c r="J53" s="51"/>
      <c r="K53"/>
      <c r="L53"/>
      <c r="M53"/>
      <c r="N53"/>
    </row>
    <row r="54" spans="1:14" x14ac:dyDescent="0.2">
      <c r="A54" s="49"/>
      <c r="B54" s="49"/>
      <c r="G54" s="51"/>
      <c r="H54" s="51"/>
      <c r="I54" s="51"/>
      <c r="J54" s="51"/>
      <c r="K54"/>
      <c r="L54"/>
      <c r="M54"/>
      <c r="N54"/>
    </row>
    <row r="55" spans="1:14" x14ac:dyDescent="0.2">
      <c r="A55" s="49"/>
      <c r="B55" s="49"/>
      <c r="G55" s="51"/>
      <c r="H55" s="51"/>
      <c r="I55" s="51"/>
      <c r="J55" s="51"/>
      <c r="K55"/>
      <c r="L55"/>
      <c r="M55"/>
      <c r="N55"/>
    </row>
    <row r="56" spans="1:14" x14ac:dyDescent="0.2">
      <c r="A56" s="49"/>
      <c r="B56" s="49"/>
      <c r="G56" s="51"/>
      <c r="H56" s="51"/>
      <c r="I56" s="51"/>
      <c r="J56" s="51"/>
      <c r="K56"/>
      <c r="L56"/>
      <c r="M56"/>
      <c r="N56"/>
    </row>
    <row r="57" spans="1:14" x14ac:dyDescent="0.2">
      <c r="A57" s="49"/>
      <c r="B57" s="49"/>
      <c r="G57" s="51"/>
      <c r="H57" s="51"/>
      <c r="I57" s="51"/>
      <c r="J57" s="51"/>
      <c r="K57"/>
      <c r="L57"/>
      <c r="M57"/>
      <c r="N57"/>
    </row>
    <row r="58" spans="1:14" x14ac:dyDescent="0.2">
      <c r="A58" s="49"/>
      <c r="B58" s="49"/>
      <c r="G58" s="51"/>
      <c r="H58" s="51"/>
      <c r="I58" s="51"/>
      <c r="J58" s="51"/>
      <c r="K58"/>
      <c r="L58"/>
      <c r="M58"/>
      <c r="N58"/>
    </row>
    <row r="59" spans="1:14" x14ac:dyDescent="0.2">
      <c r="A59" s="49"/>
      <c r="B59" s="49"/>
      <c r="G59" s="51"/>
      <c r="H59" s="51"/>
      <c r="I59" s="51"/>
      <c r="J59" s="51"/>
      <c r="K59"/>
      <c r="L59"/>
      <c r="M59"/>
      <c r="N59"/>
    </row>
    <row r="60" spans="1:14" x14ac:dyDescent="0.2">
      <c r="A60" s="49"/>
      <c r="B60" s="49"/>
      <c r="G60" s="51"/>
      <c r="H60" s="51"/>
      <c r="I60" s="51"/>
      <c r="J60" s="51"/>
      <c r="K60"/>
      <c r="L60"/>
      <c r="M60"/>
      <c r="N60"/>
    </row>
    <row r="61" spans="1:14" x14ac:dyDescent="0.2">
      <c r="A61" s="49"/>
      <c r="B61" s="49"/>
      <c r="G61" s="51"/>
      <c r="H61" s="51"/>
      <c r="I61" s="51"/>
      <c r="J61" s="51"/>
      <c r="K61"/>
      <c r="L61"/>
      <c r="M61"/>
      <c r="N61"/>
    </row>
    <row r="62" spans="1:14" x14ac:dyDescent="0.2">
      <c r="A62" s="49"/>
      <c r="B62" s="49"/>
      <c r="G62" s="51"/>
      <c r="H62" s="51"/>
      <c r="I62" s="51"/>
      <c r="J62" s="51"/>
      <c r="K62"/>
      <c r="L62"/>
      <c r="M62"/>
      <c r="N62"/>
    </row>
    <row r="63" spans="1:14" x14ac:dyDescent="0.2">
      <c r="A63" s="49"/>
      <c r="B63" s="49"/>
      <c r="G63" s="51"/>
      <c r="H63" s="51"/>
      <c r="I63" s="51"/>
      <c r="J63" s="51"/>
      <c r="K63"/>
      <c r="L63"/>
      <c r="M63"/>
      <c r="N63"/>
    </row>
    <row r="64" spans="1:14" x14ac:dyDescent="0.2">
      <c r="A64" s="49"/>
      <c r="B64" s="49"/>
      <c r="G64" s="51"/>
      <c r="H64" s="51"/>
      <c r="I64" s="51"/>
      <c r="J64" s="51"/>
      <c r="K64"/>
      <c r="L64"/>
      <c r="M64"/>
      <c r="N64"/>
    </row>
    <row r="65" spans="1:14" x14ac:dyDescent="0.2">
      <c r="A65" s="49"/>
      <c r="B65" s="49"/>
      <c r="G65" s="51"/>
      <c r="H65" s="51"/>
      <c r="I65" s="51"/>
      <c r="J65" s="51"/>
      <c r="K65"/>
      <c r="L65"/>
      <c r="M65"/>
      <c r="N65"/>
    </row>
  </sheetData>
  <phoneticPr fontId="4" type="noConversion"/>
  <pageMargins left="0.17" right="0.75" top="0.19" bottom="0.18" header="0.18" footer="0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"/>
  <sheetViews>
    <sheetView topLeftCell="F1" workbookViewId="0">
      <selection activeCell="N1" sqref="N1:N1048576"/>
    </sheetView>
  </sheetViews>
  <sheetFormatPr baseColWidth="10" defaultRowHeight="12.75" x14ac:dyDescent="0.2"/>
  <cols>
    <col min="1" max="1" width="23.5703125" customWidth="1"/>
    <col min="2" max="2" width="8.7109375" style="48" customWidth="1"/>
    <col min="3" max="10" width="8.7109375" style="49" customWidth="1"/>
    <col min="11" max="14" width="8.7109375" style="51" customWidth="1"/>
  </cols>
  <sheetData>
    <row r="1" spans="1:14" x14ac:dyDescent="0.2">
      <c r="A1" s="44" t="s">
        <v>67</v>
      </c>
    </row>
    <row r="2" spans="1:14" x14ac:dyDescent="0.2">
      <c r="A2" s="45" t="s">
        <v>60</v>
      </c>
    </row>
    <row r="3" spans="1:14" x14ac:dyDescent="0.2">
      <c r="A3" s="9"/>
    </row>
    <row r="4" spans="1:14" x14ac:dyDescent="0.2">
      <c r="A4" s="9"/>
      <c r="B4" s="28">
        <v>43313</v>
      </c>
      <c r="C4" s="28">
        <v>43344</v>
      </c>
      <c r="D4" s="28">
        <v>43374</v>
      </c>
      <c r="E4" s="28">
        <v>43405</v>
      </c>
      <c r="F4" s="28">
        <v>43435</v>
      </c>
      <c r="G4" s="28">
        <v>43466</v>
      </c>
      <c r="H4" s="28">
        <v>43497</v>
      </c>
      <c r="I4" s="28">
        <v>43525</v>
      </c>
      <c r="J4" s="28">
        <v>43556</v>
      </c>
      <c r="K4" s="28">
        <v>43586</v>
      </c>
      <c r="L4" s="28">
        <v>43617</v>
      </c>
      <c r="M4" s="28">
        <v>43647</v>
      </c>
      <c r="N4" s="28">
        <v>43678</v>
      </c>
    </row>
    <row r="5" spans="1:14" x14ac:dyDescent="0.2">
      <c r="A5" s="15" t="s">
        <v>0</v>
      </c>
    </row>
    <row r="6" spans="1:14" ht="15" x14ac:dyDescent="0.25">
      <c r="A6" s="9" t="s">
        <v>3</v>
      </c>
      <c r="B6" s="37">
        <f t="shared" ref="B6:C6" si="0">B14+B22</f>
        <v>1843</v>
      </c>
      <c r="C6" s="37">
        <f t="shared" si="0"/>
        <v>1824</v>
      </c>
      <c r="D6" s="37">
        <f t="shared" ref="D6:F6" si="1">D14+D22</f>
        <v>1842</v>
      </c>
      <c r="E6" s="37">
        <f t="shared" si="1"/>
        <v>1788</v>
      </c>
      <c r="F6" s="37">
        <f t="shared" si="1"/>
        <v>1774</v>
      </c>
      <c r="G6" s="37">
        <f t="shared" ref="G6:J6" si="2">G14+G22</f>
        <v>1794</v>
      </c>
      <c r="H6" s="37">
        <f t="shared" si="2"/>
        <v>1759</v>
      </c>
      <c r="I6" s="37">
        <f t="shared" si="2"/>
        <v>1743</v>
      </c>
      <c r="J6" s="37">
        <f t="shared" si="2"/>
        <v>1737</v>
      </c>
      <c r="K6" s="37">
        <f t="shared" ref="K6:L6" si="3">K14+K22</f>
        <v>1731</v>
      </c>
      <c r="L6" s="37">
        <f t="shared" si="3"/>
        <v>1654</v>
      </c>
      <c r="M6" s="37">
        <f t="shared" ref="M6:N6" si="4">M14+M22</f>
        <v>1636</v>
      </c>
      <c r="N6" s="37">
        <f t="shared" si="4"/>
        <v>1670</v>
      </c>
    </row>
    <row r="7" spans="1:14" x14ac:dyDescent="0.2">
      <c r="A7" s="17" t="s">
        <v>57</v>
      </c>
      <c r="B7" s="31">
        <f t="shared" ref="B7:C7" si="5">B15+B23</f>
        <v>203</v>
      </c>
      <c r="C7" s="31">
        <f t="shared" si="5"/>
        <v>201</v>
      </c>
      <c r="D7" s="31">
        <f t="shared" ref="D7:F7" si="6">D15+D23</f>
        <v>187</v>
      </c>
      <c r="E7" s="31">
        <f t="shared" si="6"/>
        <v>179</v>
      </c>
      <c r="F7" s="31">
        <f t="shared" si="6"/>
        <v>164</v>
      </c>
      <c r="G7" s="31">
        <f t="shared" ref="G7:J7" si="7">G15+G23</f>
        <v>163</v>
      </c>
      <c r="H7" s="31">
        <f t="shared" si="7"/>
        <v>170</v>
      </c>
      <c r="I7" s="31">
        <f t="shared" si="7"/>
        <v>178</v>
      </c>
      <c r="J7" s="31">
        <f t="shared" si="7"/>
        <v>176</v>
      </c>
      <c r="K7" s="31">
        <f t="shared" ref="K7:L7" si="8">K15+K23</f>
        <v>182</v>
      </c>
      <c r="L7" s="31">
        <f t="shared" si="8"/>
        <v>169</v>
      </c>
      <c r="M7" s="31">
        <f t="shared" ref="M7:N7" si="9">M15+M23</f>
        <v>167</v>
      </c>
      <c r="N7" s="31">
        <f t="shared" si="9"/>
        <v>159</v>
      </c>
    </row>
    <row r="8" spans="1:14" x14ac:dyDescent="0.2">
      <c r="A8" s="9" t="s">
        <v>4</v>
      </c>
      <c r="B8" s="31">
        <f t="shared" ref="B8:C8" si="10">B16+B24</f>
        <v>23</v>
      </c>
      <c r="C8" s="31">
        <f t="shared" si="10"/>
        <v>20</v>
      </c>
      <c r="D8" s="31">
        <f t="shared" ref="D8:F8" si="11">D16+D24</f>
        <v>34</v>
      </c>
      <c r="E8" s="31">
        <f t="shared" si="11"/>
        <v>34</v>
      </c>
      <c r="F8" s="31">
        <f t="shared" si="11"/>
        <v>33</v>
      </c>
      <c r="G8" s="31">
        <f t="shared" ref="G8:J8" si="12">G16+G24</f>
        <v>30</v>
      </c>
      <c r="H8" s="31">
        <f t="shared" si="12"/>
        <v>32</v>
      </c>
      <c r="I8" s="31">
        <f t="shared" si="12"/>
        <v>31</v>
      </c>
      <c r="J8" s="31">
        <f t="shared" si="12"/>
        <v>30</v>
      </c>
      <c r="K8" s="31">
        <f t="shared" ref="K8:L8" si="13">K16+K24</f>
        <v>19</v>
      </c>
      <c r="L8" s="31">
        <f t="shared" si="13"/>
        <v>19</v>
      </c>
      <c r="M8" s="31">
        <f t="shared" ref="M8:N8" si="14">M16+M24</f>
        <v>20</v>
      </c>
      <c r="N8" s="31">
        <f t="shared" si="14"/>
        <v>23</v>
      </c>
    </row>
    <row r="9" spans="1:14" x14ac:dyDescent="0.2">
      <c r="A9" s="17" t="s">
        <v>5</v>
      </c>
      <c r="B9" s="31">
        <f t="shared" ref="B9:C9" si="15">B17+B25</f>
        <v>118</v>
      </c>
      <c r="C9" s="31">
        <f t="shared" si="15"/>
        <v>118</v>
      </c>
      <c r="D9" s="31">
        <f t="shared" ref="D9:F9" si="16">D17+D25</f>
        <v>117</v>
      </c>
      <c r="E9" s="31">
        <f t="shared" si="16"/>
        <v>112</v>
      </c>
      <c r="F9" s="31">
        <f t="shared" si="16"/>
        <v>117</v>
      </c>
      <c r="G9" s="31">
        <f t="shared" ref="G9:J9" si="17">G17+G25</f>
        <v>128</v>
      </c>
      <c r="H9" s="31">
        <f t="shared" si="17"/>
        <v>123</v>
      </c>
      <c r="I9" s="31">
        <f t="shared" si="17"/>
        <v>122</v>
      </c>
      <c r="J9" s="31">
        <f t="shared" si="17"/>
        <v>123</v>
      </c>
      <c r="K9" s="31">
        <f t="shared" ref="K9:L9" si="18">K17+K25</f>
        <v>129</v>
      </c>
      <c r="L9" s="31">
        <f t="shared" si="18"/>
        <v>124</v>
      </c>
      <c r="M9" s="31">
        <f t="shared" ref="M9:N9" si="19">M17+M25</f>
        <v>120</v>
      </c>
      <c r="N9" s="31">
        <f t="shared" si="19"/>
        <v>131</v>
      </c>
    </row>
    <row r="10" spans="1:14" x14ac:dyDescent="0.2">
      <c r="A10" s="11" t="s">
        <v>6</v>
      </c>
      <c r="B10" s="31">
        <f t="shared" ref="B10:C10" si="20">B18+B26</f>
        <v>163</v>
      </c>
      <c r="C10" s="31">
        <f t="shared" si="20"/>
        <v>159</v>
      </c>
      <c r="D10" s="31">
        <f t="shared" ref="D10:F10" si="21">D18+D26</f>
        <v>167</v>
      </c>
      <c r="E10" s="31">
        <f t="shared" si="21"/>
        <v>171</v>
      </c>
      <c r="F10" s="31">
        <f t="shared" si="21"/>
        <v>190</v>
      </c>
      <c r="G10" s="31">
        <f t="shared" ref="G10:J10" si="22">G18+G26</f>
        <v>176</v>
      </c>
      <c r="H10" s="31">
        <f t="shared" si="22"/>
        <v>162</v>
      </c>
      <c r="I10" s="31">
        <f t="shared" si="22"/>
        <v>158</v>
      </c>
      <c r="J10" s="31">
        <f t="shared" si="22"/>
        <v>150</v>
      </c>
      <c r="K10" s="31">
        <f t="shared" ref="K10:L10" si="23">K18+K26</f>
        <v>159</v>
      </c>
      <c r="L10" s="31">
        <f t="shared" si="23"/>
        <v>151</v>
      </c>
      <c r="M10" s="31">
        <f t="shared" ref="M10:N10" si="24">M18+M26</f>
        <v>144</v>
      </c>
      <c r="N10" s="31">
        <f t="shared" si="24"/>
        <v>155</v>
      </c>
    </row>
    <row r="11" spans="1:14" x14ac:dyDescent="0.2">
      <c r="A11" s="18" t="s">
        <v>7</v>
      </c>
      <c r="B11" s="31">
        <f t="shared" ref="B11:C11" si="25">B19+B27</f>
        <v>1336</v>
      </c>
      <c r="C11" s="31">
        <f t="shared" si="25"/>
        <v>1326</v>
      </c>
      <c r="D11" s="31">
        <f t="shared" ref="D11:F11" si="26">D19+D27</f>
        <v>1337</v>
      </c>
      <c r="E11" s="31">
        <f t="shared" si="26"/>
        <v>1292</v>
      </c>
      <c r="F11" s="31">
        <f t="shared" si="26"/>
        <v>1270</v>
      </c>
      <c r="G11" s="31">
        <f t="shared" ref="G11:J11" si="27">G19+G27</f>
        <v>1297</v>
      </c>
      <c r="H11" s="31">
        <f t="shared" si="27"/>
        <v>1272</v>
      </c>
      <c r="I11" s="31">
        <f t="shared" si="27"/>
        <v>1254</v>
      </c>
      <c r="J11" s="31">
        <f t="shared" si="27"/>
        <v>1258</v>
      </c>
      <c r="K11" s="31">
        <f t="shared" ref="K11:L11" si="28">K19+K27</f>
        <v>1242</v>
      </c>
      <c r="L11" s="31">
        <f t="shared" si="28"/>
        <v>1191</v>
      </c>
      <c r="M11" s="31">
        <f t="shared" ref="M11:N11" si="29">M19+M27</f>
        <v>1185</v>
      </c>
      <c r="N11" s="31">
        <f t="shared" si="29"/>
        <v>1202</v>
      </c>
    </row>
    <row r="12" spans="1:14" x14ac:dyDescent="0.2">
      <c r="A12" s="9"/>
    </row>
    <row r="13" spans="1:14" x14ac:dyDescent="0.2">
      <c r="A13" s="15" t="s">
        <v>1</v>
      </c>
    </row>
    <row r="14" spans="1:14" ht="15" x14ac:dyDescent="0.25">
      <c r="A14" s="9" t="s">
        <v>3</v>
      </c>
      <c r="B14" s="37">
        <f t="shared" ref="B14:C14" si="30">SUM(B15:B19)</f>
        <v>697</v>
      </c>
      <c r="C14" s="37">
        <f t="shared" si="30"/>
        <v>685</v>
      </c>
      <c r="D14" s="37">
        <f t="shared" ref="D14:F14" si="31">SUM(D15:D19)</f>
        <v>689</v>
      </c>
      <c r="E14" s="37">
        <f t="shared" si="31"/>
        <v>676</v>
      </c>
      <c r="F14" s="37">
        <f t="shared" si="31"/>
        <v>683</v>
      </c>
      <c r="G14" s="37">
        <f t="shared" ref="G14:J14" si="32">SUM(G15:G19)</f>
        <v>691</v>
      </c>
      <c r="H14" s="37">
        <f t="shared" si="32"/>
        <v>658</v>
      </c>
      <c r="I14" s="37">
        <f t="shared" si="32"/>
        <v>642</v>
      </c>
      <c r="J14" s="37">
        <f t="shared" si="32"/>
        <v>648</v>
      </c>
      <c r="K14" s="37">
        <f t="shared" ref="K14:L14" si="33">SUM(K15:K19)</f>
        <v>655</v>
      </c>
      <c r="L14" s="37">
        <f t="shared" si="33"/>
        <v>608</v>
      </c>
      <c r="M14" s="37">
        <f t="shared" ref="M14:N14" si="34">SUM(M15:M19)</f>
        <v>618</v>
      </c>
      <c r="N14" s="37">
        <f t="shared" si="34"/>
        <v>644</v>
      </c>
    </row>
    <row r="15" spans="1:14" x14ac:dyDescent="0.2">
      <c r="A15" s="17" t="s">
        <v>57</v>
      </c>
      <c r="B15" s="36">
        <v>62</v>
      </c>
      <c r="C15" s="36">
        <v>62</v>
      </c>
      <c r="D15" s="36">
        <v>50</v>
      </c>
      <c r="E15" s="36">
        <v>44</v>
      </c>
      <c r="F15" s="36">
        <v>43</v>
      </c>
      <c r="G15" s="36">
        <v>40</v>
      </c>
      <c r="H15" s="36">
        <v>42</v>
      </c>
      <c r="I15" s="36">
        <v>46</v>
      </c>
      <c r="J15" s="36">
        <v>47</v>
      </c>
      <c r="K15" s="36">
        <v>49</v>
      </c>
      <c r="L15" s="36">
        <v>37</v>
      </c>
      <c r="M15" s="36">
        <v>43</v>
      </c>
      <c r="N15" s="36">
        <v>41</v>
      </c>
    </row>
    <row r="16" spans="1:14" x14ac:dyDescent="0.2">
      <c r="A16" s="9" t="s">
        <v>4</v>
      </c>
      <c r="B16" s="36">
        <v>16</v>
      </c>
      <c r="C16" s="36">
        <v>13</v>
      </c>
      <c r="D16" s="36">
        <v>24</v>
      </c>
      <c r="E16" s="36">
        <v>23</v>
      </c>
      <c r="F16" s="36">
        <v>24</v>
      </c>
      <c r="G16" s="36">
        <v>21</v>
      </c>
      <c r="H16" s="36">
        <v>23</v>
      </c>
      <c r="I16" s="36">
        <v>22</v>
      </c>
      <c r="J16" s="36">
        <v>19</v>
      </c>
      <c r="K16" s="36">
        <v>12</v>
      </c>
      <c r="L16" s="36">
        <v>12</v>
      </c>
      <c r="M16" s="36">
        <v>15</v>
      </c>
      <c r="N16" s="36">
        <v>16</v>
      </c>
    </row>
    <row r="17" spans="1:14" x14ac:dyDescent="0.2">
      <c r="A17" s="17" t="s">
        <v>5</v>
      </c>
      <c r="B17" s="36">
        <v>64</v>
      </c>
      <c r="C17" s="36">
        <v>62</v>
      </c>
      <c r="D17" s="36">
        <v>63</v>
      </c>
      <c r="E17" s="36">
        <v>58</v>
      </c>
      <c r="F17" s="36">
        <v>59</v>
      </c>
      <c r="G17" s="36">
        <v>66</v>
      </c>
      <c r="H17" s="36">
        <v>60</v>
      </c>
      <c r="I17" s="36">
        <v>53</v>
      </c>
      <c r="J17" s="36">
        <v>52</v>
      </c>
      <c r="K17" s="36">
        <v>57</v>
      </c>
      <c r="L17" s="36">
        <v>56</v>
      </c>
      <c r="M17" s="36">
        <v>59</v>
      </c>
      <c r="N17" s="36">
        <v>70</v>
      </c>
    </row>
    <row r="18" spans="1:14" x14ac:dyDescent="0.2">
      <c r="A18" s="11" t="s">
        <v>6</v>
      </c>
      <c r="B18" s="36">
        <v>138</v>
      </c>
      <c r="C18" s="36">
        <v>133</v>
      </c>
      <c r="D18" s="36">
        <v>140</v>
      </c>
      <c r="E18" s="36">
        <v>141</v>
      </c>
      <c r="F18" s="36">
        <v>160</v>
      </c>
      <c r="G18" s="36">
        <v>146</v>
      </c>
      <c r="H18" s="36">
        <v>131</v>
      </c>
      <c r="I18" s="36">
        <v>129</v>
      </c>
      <c r="J18" s="36">
        <v>123</v>
      </c>
      <c r="K18" s="36">
        <v>129</v>
      </c>
      <c r="L18" s="36">
        <v>123</v>
      </c>
      <c r="M18" s="36">
        <v>118</v>
      </c>
      <c r="N18" s="36">
        <v>129</v>
      </c>
    </row>
    <row r="19" spans="1:14" x14ac:dyDescent="0.2">
      <c r="A19" s="18" t="s">
        <v>7</v>
      </c>
      <c r="B19" s="36">
        <v>417</v>
      </c>
      <c r="C19" s="36">
        <v>415</v>
      </c>
      <c r="D19" s="36">
        <v>412</v>
      </c>
      <c r="E19" s="36">
        <v>410</v>
      </c>
      <c r="F19" s="36">
        <v>397</v>
      </c>
      <c r="G19" s="36">
        <v>418</v>
      </c>
      <c r="H19" s="36">
        <v>402</v>
      </c>
      <c r="I19" s="36">
        <v>392</v>
      </c>
      <c r="J19" s="36">
        <v>407</v>
      </c>
      <c r="K19" s="36">
        <v>408</v>
      </c>
      <c r="L19" s="36">
        <v>380</v>
      </c>
      <c r="M19" s="36">
        <v>383</v>
      </c>
      <c r="N19" s="36">
        <v>388</v>
      </c>
    </row>
    <row r="20" spans="1:14" x14ac:dyDescent="0.2">
      <c r="A20" s="9"/>
    </row>
    <row r="21" spans="1:14" x14ac:dyDescent="0.2">
      <c r="A21" s="15" t="s">
        <v>2</v>
      </c>
    </row>
    <row r="22" spans="1:14" ht="15" x14ac:dyDescent="0.25">
      <c r="A22" s="9" t="s">
        <v>3</v>
      </c>
      <c r="B22" s="37">
        <f t="shared" ref="B22:C22" si="35">SUM(B23:B27)</f>
        <v>1146</v>
      </c>
      <c r="C22" s="37">
        <f t="shared" si="35"/>
        <v>1139</v>
      </c>
      <c r="D22" s="37">
        <f t="shared" ref="D22:F22" si="36">SUM(D23:D27)</f>
        <v>1153</v>
      </c>
      <c r="E22" s="37">
        <f t="shared" si="36"/>
        <v>1112</v>
      </c>
      <c r="F22" s="37">
        <f t="shared" si="36"/>
        <v>1091</v>
      </c>
      <c r="G22" s="37">
        <f t="shared" ref="G22:J22" si="37">SUM(G23:G27)</f>
        <v>1103</v>
      </c>
      <c r="H22" s="37">
        <f t="shared" si="37"/>
        <v>1101</v>
      </c>
      <c r="I22" s="50">
        <f t="shared" si="37"/>
        <v>1101</v>
      </c>
      <c r="J22" s="37">
        <f t="shared" si="37"/>
        <v>1089</v>
      </c>
      <c r="K22" s="37">
        <f t="shared" ref="K22:L22" si="38">SUM(K23:K27)</f>
        <v>1076</v>
      </c>
      <c r="L22" s="37">
        <f t="shared" si="38"/>
        <v>1046</v>
      </c>
      <c r="M22" s="37">
        <f t="shared" ref="M22:N22" si="39">SUM(M23:M27)</f>
        <v>1018</v>
      </c>
      <c r="N22" s="37">
        <f t="shared" si="39"/>
        <v>1026</v>
      </c>
    </row>
    <row r="23" spans="1:14" x14ac:dyDescent="0.2">
      <c r="A23" s="17" t="s">
        <v>57</v>
      </c>
      <c r="B23" s="31">
        <v>141</v>
      </c>
      <c r="C23" s="31">
        <v>139</v>
      </c>
      <c r="D23" s="31">
        <v>137</v>
      </c>
      <c r="E23" s="31">
        <v>135</v>
      </c>
      <c r="F23" s="31">
        <v>121</v>
      </c>
      <c r="G23" s="31">
        <v>123</v>
      </c>
      <c r="H23" s="31">
        <v>128</v>
      </c>
      <c r="I23" s="36">
        <v>132</v>
      </c>
      <c r="J23" s="31">
        <v>129</v>
      </c>
      <c r="K23" s="31">
        <v>133</v>
      </c>
      <c r="L23" s="31">
        <v>132</v>
      </c>
      <c r="M23" s="31">
        <v>124</v>
      </c>
      <c r="N23" s="31">
        <v>118</v>
      </c>
    </row>
    <row r="24" spans="1:14" x14ac:dyDescent="0.2">
      <c r="A24" s="9" t="s">
        <v>4</v>
      </c>
      <c r="B24" s="31">
        <v>7</v>
      </c>
      <c r="C24" s="31">
        <v>7</v>
      </c>
      <c r="D24" s="31">
        <v>10</v>
      </c>
      <c r="E24" s="31">
        <v>11</v>
      </c>
      <c r="F24" s="31">
        <v>9</v>
      </c>
      <c r="G24" s="31">
        <v>9</v>
      </c>
      <c r="H24" s="31">
        <v>9</v>
      </c>
      <c r="I24" s="36">
        <v>9</v>
      </c>
      <c r="J24" s="31">
        <v>11</v>
      </c>
      <c r="K24" s="31">
        <v>7</v>
      </c>
      <c r="L24" s="31">
        <v>7</v>
      </c>
      <c r="M24" s="31">
        <v>5</v>
      </c>
      <c r="N24" s="31">
        <v>7</v>
      </c>
    </row>
    <row r="25" spans="1:14" x14ac:dyDescent="0.2">
      <c r="A25" s="17" t="s">
        <v>5</v>
      </c>
      <c r="B25" s="31">
        <v>54</v>
      </c>
      <c r="C25" s="31">
        <v>56</v>
      </c>
      <c r="D25" s="31">
        <v>54</v>
      </c>
      <c r="E25" s="31">
        <v>54</v>
      </c>
      <c r="F25" s="31">
        <v>58</v>
      </c>
      <c r="G25" s="31">
        <v>62</v>
      </c>
      <c r="H25" s="31">
        <v>63</v>
      </c>
      <c r="I25" s="36">
        <v>69</v>
      </c>
      <c r="J25" s="31">
        <v>71</v>
      </c>
      <c r="K25" s="31">
        <v>72</v>
      </c>
      <c r="L25" s="31">
        <v>68</v>
      </c>
      <c r="M25" s="31">
        <v>61</v>
      </c>
      <c r="N25" s="31">
        <v>61</v>
      </c>
    </row>
    <row r="26" spans="1:14" x14ac:dyDescent="0.2">
      <c r="A26" s="11" t="s">
        <v>6</v>
      </c>
      <c r="B26" s="31">
        <v>25</v>
      </c>
      <c r="C26" s="31">
        <v>26</v>
      </c>
      <c r="D26" s="31">
        <v>27</v>
      </c>
      <c r="E26" s="31">
        <v>30</v>
      </c>
      <c r="F26" s="31">
        <v>30</v>
      </c>
      <c r="G26" s="31">
        <v>30</v>
      </c>
      <c r="H26" s="31">
        <v>31</v>
      </c>
      <c r="I26" s="36">
        <v>29</v>
      </c>
      <c r="J26" s="31">
        <v>27</v>
      </c>
      <c r="K26" s="31">
        <v>30</v>
      </c>
      <c r="L26" s="31">
        <v>28</v>
      </c>
      <c r="M26" s="31">
        <v>26</v>
      </c>
      <c r="N26" s="31">
        <v>26</v>
      </c>
    </row>
    <row r="27" spans="1:14" x14ac:dyDescent="0.2">
      <c r="A27" s="18" t="s">
        <v>7</v>
      </c>
      <c r="B27" s="31">
        <v>919</v>
      </c>
      <c r="C27" s="31">
        <v>911</v>
      </c>
      <c r="D27" s="31">
        <v>925</v>
      </c>
      <c r="E27" s="31">
        <v>882</v>
      </c>
      <c r="F27" s="31">
        <v>873</v>
      </c>
      <c r="G27" s="31">
        <v>879</v>
      </c>
      <c r="H27" s="31">
        <v>870</v>
      </c>
      <c r="I27" s="36">
        <v>862</v>
      </c>
      <c r="J27" s="31">
        <v>851</v>
      </c>
      <c r="K27" s="31">
        <v>834</v>
      </c>
      <c r="L27" s="31">
        <v>811</v>
      </c>
      <c r="M27" s="31">
        <v>802</v>
      </c>
      <c r="N27" s="31">
        <v>814</v>
      </c>
    </row>
  </sheetData>
  <phoneticPr fontId="0" type="noConversion"/>
  <pageMargins left="0.17" right="0.17" top="1" bottom="1" header="0" footer="0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7"/>
  <sheetViews>
    <sheetView topLeftCell="C13" workbookViewId="0">
      <selection activeCell="N1" sqref="N1"/>
    </sheetView>
  </sheetViews>
  <sheetFormatPr baseColWidth="10" defaultRowHeight="12.75" x14ac:dyDescent="0.2"/>
  <cols>
    <col min="1" max="1" width="18.85546875" customWidth="1"/>
    <col min="2" max="2" width="8.7109375" style="48" customWidth="1"/>
    <col min="3" max="10" width="8.7109375" style="49" customWidth="1"/>
    <col min="11" max="14" width="8.7109375" style="51" customWidth="1"/>
  </cols>
  <sheetData>
    <row r="1" spans="1:14" ht="9.9499999999999993" customHeight="1" x14ac:dyDescent="0.2">
      <c r="A1" s="20" t="s">
        <v>66</v>
      </c>
    </row>
    <row r="2" spans="1:14" ht="9.9499999999999993" customHeight="1" x14ac:dyDescent="0.2">
      <c r="A2" s="20" t="s">
        <v>61</v>
      </c>
    </row>
    <row r="3" spans="1:14" ht="9.9499999999999993" customHeight="1" x14ac:dyDescent="0.2">
      <c r="A3" s="21"/>
    </row>
    <row r="4" spans="1:14" ht="9.9499999999999993" customHeight="1" x14ac:dyDescent="0.2">
      <c r="A4" s="9"/>
      <c r="B4" s="28">
        <v>43313</v>
      </c>
      <c r="C4" s="28">
        <v>43344</v>
      </c>
      <c r="D4" s="28">
        <v>43374</v>
      </c>
      <c r="E4" s="28">
        <v>43405</v>
      </c>
      <c r="F4" s="28">
        <v>43435</v>
      </c>
      <c r="G4" s="28">
        <v>43466</v>
      </c>
      <c r="H4" s="28">
        <v>43497</v>
      </c>
      <c r="I4" s="28">
        <v>43525</v>
      </c>
      <c r="J4" s="28">
        <v>43556</v>
      </c>
      <c r="K4" s="28">
        <v>43586</v>
      </c>
      <c r="L4" s="28">
        <v>43617</v>
      </c>
      <c r="M4" s="28">
        <v>43647</v>
      </c>
      <c r="N4" s="28">
        <v>43678</v>
      </c>
    </row>
    <row r="5" spans="1:14" ht="9.9499999999999993" customHeight="1" x14ac:dyDescent="0.2">
      <c r="A5" s="15" t="s">
        <v>42</v>
      </c>
    </row>
    <row r="6" spans="1:14" ht="9.9499999999999993" customHeight="1" x14ac:dyDescent="0.2">
      <c r="A6" s="12" t="s">
        <v>43</v>
      </c>
      <c r="B6" s="29">
        <f t="shared" ref="B6:C6" si="0">B19+B32</f>
        <v>475</v>
      </c>
      <c r="C6" s="29">
        <f t="shared" si="0"/>
        <v>672</v>
      </c>
      <c r="D6" s="29">
        <f t="shared" ref="D6:F6" si="1">D19+D32</f>
        <v>439</v>
      </c>
      <c r="E6" s="29">
        <f t="shared" si="1"/>
        <v>320</v>
      </c>
      <c r="F6" s="29">
        <f t="shared" si="1"/>
        <v>234</v>
      </c>
      <c r="G6" s="29">
        <f t="shared" ref="G6:J6" si="2">G19+G32</f>
        <v>295</v>
      </c>
      <c r="H6" s="29">
        <f t="shared" si="2"/>
        <v>341</v>
      </c>
      <c r="I6" s="29">
        <f t="shared" si="2"/>
        <v>515</v>
      </c>
      <c r="J6" s="29">
        <f t="shared" si="2"/>
        <v>540</v>
      </c>
      <c r="K6" s="29">
        <f t="shared" ref="K6:L6" si="3">K19+K32</f>
        <v>456</v>
      </c>
      <c r="L6" s="29">
        <f t="shared" si="3"/>
        <v>718</v>
      </c>
      <c r="M6" s="29">
        <f t="shared" ref="M6:N6" si="4">M19+M32</f>
        <v>786</v>
      </c>
      <c r="N6" s="29">
        <f t="shared" si="4"/>
        <v>374</v>
      </c>
    </row>
    <row r="7" spans="1:14" ht="9.9499999999999993" customHeight="1" x14ac:dyDescent="0.2">
      <c r="A7" s="12" t="s">
        <v>10</v>
      </c>
      <c r="B7" s="31">
        <f t="shared" ref="B7:C7" si="5">B20+B33</f>
        <v>46</v>
      </c>
      <c r="C7" s="31">
        <f t="shared" si="5"/>
        <v>29</v>
      </c>
      <c r="D7" s="31">
        <f t="shared" ref="D7:F7" si="6">D20+D33</f>
        <v>16</v>
      </c>
      <c r="E7" s="31">
        <f t="shared" si="6"/>
        <v>10</v>
      </c>
      <c r="F7" s="31">
        <f t="shared" si="6"/>
        <v>5</v>
      </c>
      <c r="G7" s="31">
        <f t="shared" ref="G7:J7" si="7">G20+G33</f>
        <v>9</v>
      </c>
      <c r="H7" s="31">
        <f t="shared" si="7"/>
        <v>4</v>
      </c>
      <c r="I7" s="31">
        <f t="shared" si="7"/>
        <v>45</v>
      </c>
      <c r="J7" s="31">
        <f t="shared" si="7"/>
        <v>29</v>
      </c>
      <c r="K7" s="31">
        <f t="shared" ref="K7:L7" si="8">K20+K33</f>
        <v>12</v>
      </c>
      <c r="L7" s="31">
        <f t="shared" si="8"/>
        <v>55</v>
      </c>
      <c r="M7" s="31">
        <f t="shared" ref="M7:N7" si="9">M20+M33</f>
        <v>72</v>
      </c>
      <c r="N7" s="31">
        <f t="shared" si="9"/>
        <v>29</v>
      </c>
    </row>
    <row r="8" spans="1:14" ht="9.9499999999999993" customHeight="1" x14ac:dyDescent="0.2">
      <c r="A8" s="12" t="s">
        <v>74</v>
      </c>
      <c r="B8" s="31">
        <f t="shared" ref="B8:C8" si="10">B21+B34</f>
        <v>58</v>
      </c>
      <c r="C8" s="31">
        <f t="shared" si="10"/>
        <v>71</v>
      </c>
      <c r="D8" s="31">
        <f t="shared" ref="D8:F8" si="11">D21+D34</f>
        <v>62</v>
      </c>
      <c r="E8" s="31">
        <f t="shared" si="11"/>
        <v>33</v>
      </c>
      <c r="F8" s="31">
        <f t="shared" si="11"/>
        <v>23</v>
      </c>
      <c r="G8" s="31">
        <f t="shared" ref="G8:J8" si="12">G21+G34</f>
        <v>30</v>
      </c>
      <c r="H8" s="31">
        <f t="shared" si="12"/>
        <v>29</v>
      </c>
      <c r="I8" s="31">
        <f t="shared" si="12"/>
        <v>83</v>
      </c>
      <c r="J8" s="31">
        <f t="shared" si="12"/>
        <v>61</v>
      </c>
      <c r="K8" s="31">
        <f t="shared" ref="K8:L8" si="13">K21+K34</f>
        <v>50</v>
      </c>
      <c r="L8" s="31">
        <f t="shared" si="13"/>
        <v>104</v>
      </c>
      <c r="M8" s="31">
        <f t="shared" ref="M8:N8" si="14">M21+M34</f>
        <v>148</v>
      </c>
      <c r="N8" s="31">
        <f t="shared" si="14"/>
        <v>73</v>
      </c>
    </row>
    <row r="9" spans="1:14" ht="9.9499999999999993" customHeight="1" x14ac:dyDescent="0.2">
      <c r="A9" s="12" t="s">
        <v>11</v>
      </c>
      <c r="B9" s="31">
        <f t="shared" ref="B9:C9" si="15">B22+B35</f>
        <v>66</v>
      </c>
      <c r="C9" s="31">
        <f t="shared" si="15"/>
        <v>87</v>
      </c>
      <c r="D9" s="31">
        <f t="shared" ref="D9:F9" si="16">D22+D35</f>
        <v>64</v>
      </c>
      <c r="E9" s="31">
        <f t="shared" si="16"/>
        <v>31</v>
      </c>
      <c r="F9" s="31">
        <f t="shared" si="16"/>
        <v>25</v>
      </c>
      <c r="G9" s="31">
        <f t="shared" ref="G9:J9" si="17">G22+G35</f>
        <v>34</v>
      </c>
      <c r="H9" s="31">
        <f t="shared" si="17"/>
        <v>49</v>
      </c>
      <c r="I9" s="31">
        <f t="shared" si="17"/>
        <v>77</v>
      </c>
      <c r="J9" s="31">
        <f t="shared" si="17"/>
        <v>67</v>
      </c>
      <c r="K9" s="31">
        <f t="shared" ref="K9:L9" si="18">K22+K35</f>
        <v>43</v>
      </c>
      <c r="L9" s="31">
        <f t="shared" si="18"/>
        <v>84</v>
      </c>
      <c r="M9" s="31">
        <f t="shared" ref="M9:N9" si="19">M22+M35</f>
        <v>95</v>
      </c>
      <c r="N9" s="31">
        <f t="shared" si="19"/>
        <v>45</v>
      </c>
    </row>
    <row r="10" spans="1:14" ht="9.9499999999999993" customHeight="1" x14ac:dyDescent="0.2">
      <c r="A10" s="12" t="s">
        <v>12</v>
      </c>
      <c r="B10" s="31">
        <f t="shared" ref="B10:C10" si="20">B23+B36</f>
        <v>50</v>
      </c>
      <c r="C10" s="31">
        <f t="shared" si="20"/>
        <v>93</v>
      </c>
      <c r="D10" s="31">
        <f t="shared" ref="D10:F10" si="21">D23+D36</f>
        <v>50</v>
      </c>
      <c r="E10" s="31">
        <f t="shared" si="21"/>
        <v>37</v>
      </c>
      <c r="F10" s="31">
        <f t="shared" si="21"/>
        <v>29</v>
      </c>
      <c r="G10" s="31">
        <f t="shared" ref="G10:J10" si="22">G23+G36</f>
        <v>43</v>
      </c>
      <c r="H10" s="31">
        <f t="shared" si="22"/>
        <v>37</v>
      </c>
      <c r="I10" s="31">
        <f t="shared" si="22"/>
        <v>48</v>
      </c>
      <c r="J10" s="31">
        <f t="shared" si="22"/>
        <v>50</v>
      </c>
      <c r="K10" s="31">
        <f t="shared" ref="K10:L10" si="23">K23+K36</f>
        <v>47</v>
      </c>
      <c r="L10" s="31">
        <f t="shared" si="23"/>
        <v>80</v>
      </c>
      <c r="M10" s="31">
        <f t="shared" ref="M10:N10" si="24">M23+M36</f>
        <v>84</v>
      </c>
      <c r="N10" s="31">
        <f t="shared" si="24"/>
        <v>40</v>
      </c>
    </row>
    <row r="11" spans="1:14" ht="9.9499999999999993" customHeight="1" x14ac:dyDescent="0.2">
      <c r="A11" s="12" t="s">
        <v>13</v>
      </c>
      <c r="B11" s="31">
        <f t="shared" ref="B11:C11" si="25">B24+B37</f>
        <v>61</v>
      </c>
      <c r="C11" s="31">
        <f t="shared" si="25"/>
        <v>80</v>
      </c>
      <c r="D11" s="31">
        <f t="shared" ref="D11:F11" si="26">D24+D37</f>
        <v>55</v>
      </c>
      <c r="E11" s="31">
        <f t="shared" si="26"/>
        <v>45</v>
      </c>
      <c r="F11" s="31">
        <f t="shared" si="26"/>
        <v>23</v>
      </c>
      <c r="G11" s="31">
        <f t="shared" ref="G11:J11" si="27">G24+G37</f>
        <v>36</v>
      </c>
      <c r="H11" s="31">
        <f t="shared" si="27"/>
        <v>49</v>
      </c>
      <c r="I11" s="31">
        <f t="shared" si="27"/>
        <v>62</v>
      </c>
      <c r="J11" s="31">
        <f t="shared" si="27"/>
        <v>67</v>
      </c>
      <c r="K11" s="31">
        <f t="shared" ref="K11:L11" si="28">K24+K37</f>
        <v>69</v>
      </c>
      <c r="L11" s="31">
        <f t="shared" si="28"/>
        <v>89</v>
      </c>
      <c r="M11" s="31">
        <f t="shared" ref="M11:N11" si="29">M24+M37</f>
        <v>74</v>
      </c>
      <c r="N11" s="31">
        <f t="shared" si="29"/>
        <v>35</v>
      </c>
    </row>
    <row r="12" spans="1:14" ht="9.9499999999999993" customHeight="1" x14ac:dyDescent="0.2">
      <c r="A12" s="12" t="s">
        <v>63</v>
      </c>
      <c r="B12" s="31">
        <f t="shared" ref="B12:C12" si="30">B25+B38</f>
        <v>63</v>
      </c>
      <c r="C12" s="31">
        <f t="shared" si="30"/>
        <v>87</v>
      </c>
      <c r="D12" s="31">
        <f t="shared" ref="D12:F12" si="31">D25+D38</f>
        <v>58</v>
      </c>
      <c r="E12" s="31">
        <f t="shared" si="31"/>
        <v>54</v>
      </c>
      <c r="F12" s="31">
        <f t="shared" si="31"/>
        <v>36</v>
      </c>
      <c r="G12" s="31">
        <f t="shared" ref="G12:J12" si="32">G25+G38</f>
        <v>35</v>
      </c>
      <c r="H12" s="31">
        <f t="shared" si="32"/>
        <v>61</v>
      </c>
      <c r="I12" s="31">
        <f t="shared" si="32"/>
        <v>65</v>
      </c>
      <c r="J12" s="31">
        <f t="shared" si="32"/>
        <v>81</v>
      </c>
      <c r="K12" s="31">
        <f t="shared" ref="K12:L12" si="33">K25+K38</f>
        <v>72</v>
      </c>
      <c r="L12" s="31">
        <f t="shared" si="33"/>
        <v>96</v>
      </c>
      <c r="M12" s="31">
        <f t="shared" ref="M12:N12" si="34">M25+M38</f>
        <v>107</v>
      </c>
      <c r="N12" s="31">
        <f t="shared" si="34"/>
        <v>53</v>
      </c>
    </row>
    <row r="13" spans="1:14" ht="9.9499999999999993" customHeight="1" x14ac:dyDescent="0.2">
      <c r="A13" s="12" t="s">
        <v>14</v>
      </c>
      <c r="B13" s="31">
        <f t="shared" ref="B13:C13" si="35">B26+B39</f>
        <v>56</v>
      </c>
      <c r="C13" s="31">
        <f t="shared" si="35"/>
        <v>80</v>
      </c>
      <c r="D13" s="31">
        <f t="shared" ref="D13:F13" si="36">D26+D39</f>
        <v>45</v>
      </c>
      <c r="E13" s="31">
        <f t="shared" si="36"/>
        <v>46</v>
      </c>
      <c r="F13" s="31">
        <f t="shared" si="36"/>
        <v>39</v>
      </c>
      <c r="G13" s="31">
        <f t="shared" ref="G13:J13" si="37">G26+G39</f>
        <v>46</v>
      </c>
      <c r="H13" s="31">
        <f t="shared" si="37"/>
        <v>50</v>
      </c>
      <c r="I13" s="31">
        <f t="shared" si="37"/>
        <v>48</v>
      </c>
      <c r="J13" s="31">
        <f t="shared" si="37"/>
        <v>74</v>
      </c>
      <c r="K13" s="31">
        <f t="shared" ref="K13:L13" si="38">K26+K39</f>
        <v>62</v>
      </c>
      <c r="L13" s="31">
        <f t="shared" si="38"/>
        <v>87</v>
      </c>
      <c r="M13" s="31">
        <f t="shared" ref="M13:N13" si="39">M26+M39</f>
        <v>82</v>
      </c>
      <c r="N13" s="31">
        <f t="shared" si="39"/>
        <v>36</v>
      </c>
    </row>
    <row r="14" spans="1:14" ht="9.9499999999999993" customHeight="1" x14ac:dyDescent="0.2">
      <c r="A14" s="12" t="s">
        <v>15</v>
      </c>
      <c r="B14" s="31">
        <f t="shared" ref="B14:C14" si="40">B27+B40</f>
        <v>45</v>
      </c>
      <c r="C14" s="31">
        <f t="shared" si="40"/>
        <v>72</v>
      </c>
      <c r="D14" s="31">
        <f t="shared" ref="D14:F14" si="41">D27+D40</f>
        <v>49</v>
      </c>
      <c r="E14" s="31">
        <f t="shared" si="41"/>
        <v>39</v>
      </c>
      <c r="F14" s="31">
        <f t="shared" si="41"/>
        <v>34</v>
      </c>
      <c r="G14" s="31">
        <f t="shared" ref="G14:J14" si="42">G27+G40</f>
        <v>35</v>
      </c>
      <c r="H14" s="31">
        <f t="shared" si="42"/>
        <v>29</v>
      </c>
      <c r="I14" s="31">
        <f t="shared" si="42"/>
        <v>37</v>
      </c>
      <c r="J14" s="31">
        <f t="shared" si="42"/>
        <v>56</v>
      </c>
      <c r="K14" s="31">
        <f t="shared" ref="K14:L14" si="43">K27+K40</f>
        <v>43</v>
      </c>
      <c r="L14" s="31">
        <f t="shared" si="43"/>
        <v>65</v>
      </c>
      <c r="M14" s="31">
        <f t="shared" ref="M14:N14" si="44">M27+M40</f>
        <v>67</v>
      </c>
      <c r="N14" s="31">
        <f t="shared" si="44"/>
        <v>30</v>
      </c>
    </row>
    <row r="15" spans="1:14" ht="9.9499999999999993" customHeight="1" x14ac:dyDescent="0.2">
      <c r="A15" s="12" t="s">
        <v>16</v>
      </c>
      <c r="B15" s="31">
        <f t="shared" ref="B15:C15" si="45">B28+B41</f>
        <v>17</v>
      </c>
      <c r="C15" s="31">
        <f t="shared" si="45"/>
        <v>34</v>
      </c>
      <c r="D15" s="31">
        <f t="shared" ref="D15:F15" si="46">D28+D41</f>
        <v>28</v>
      </c>
      <c r="E15" s="31">
        <f t="shared" si="46"/>
        <v>19</v>
      </c>
      <c r="F15" s="31">
        <f t="shared" si="46"/>
        <v>13</v>
      </c>
      <c r="G15" s="31">
        <f t="shared" ref="G15:J15" si="47">G28+G41</f>
        <v>18</v>
      </c>
      <c r="H15" s="31">
        <f t="shared" si="47"/>
        <v>23</v>
      </c>
      <c r="I15" s="31">
        <f t="shared" si="47"/>
        <v>33</v>
      </c>
      <c r="J15" s="31">
        <f t="shared" si="47"/>
        <v>36</v>
      </c>
      <c r="K15" s="31">
        <f t="shared" ref="K15:L15" si="48">K28+K41</f>
        <v>38</v>
      </c>
      <c r="L15" s="31">
        <f t="shared" si="48"/>
        <v>32</v>
      </c>
      <c r="M15" s="31">
        <f t="shared" ref="M15:N15" si="49">M28+M41</f>
        <v>32</v>
      </c>
      <c r="N15" s="31">
        <f t="shared" si="49"/>
        <v>23</v>
      </c>
    </row>
    <row r="16" spans="1:14" ht="9.9499999999999993" customHeight="1" x14ac:dyDescent="0.2">
      <c r="A16" s="12" t="s">
        <v>73</v>
      </c>
      <c r="B16" s="31">
        <f t="shared" ref="B16:C16" si="50">B29+B42</f>
        <v>13</v>
      </c>
      <c r="C16" s="31">
        <f t="shared" si="50"/>
        <v>39</v>
      </c>
      <c r="D16" s="31">
        <f t="shared" ref="D16:F16" si="51">D29+D42</f>
        <v>12</v>
      </c>
      <c r="E16" s="31">
        <f t="shared" si="51"/>
        <v>6</v>
      </c>
      <c r="F16" s="31">
        <f t="shared" si="51"/>
        <v>7</v>
      </c>
      <c r="G16" s="31">
        <f t="shared" ref="G16:J16" si="52">G29+G42</f>
        <v>9</v>
      </c>
      <c r="H16" s="31">
        <f t="shared" si="52"/>
        <v>10</v>
      </c>
      <c r="I16" s="31">
        <f t="shared" si="52"/>
        <v>17</v>
      </c>
      <c r="J16" s="31">
        <f t="shared" si="52"/>
        <v>19</v>
      </c>
      <c r="K16" s="31">
        <f t="shared" ref="K16:L16" si="53">K29+K42</f>
        <v>20</v>
      </c>
      <c r="L16" s="31">
        <f t="shared" si="53"/>
        <v>26</v>
      </c>
      <c r="M16" s="31">
        <f t="shared" ref="M16:N16" si="54">M29+M42</f>
        <v>25</v>
      </c>
      <c r="N16" s="31">
        <f t="shared" si="54"/>
        <v>10</v>
      </c>
    </row>
    <row r="17" spans="1:14" ht="9.9499999999999993" customHeight="1" x14ac:dyDescent="0.2">
      <c r="A17" s="9"/>
    </row>
    <row r="18" spans="1:14" ht="9.9499999999999993" customHeight="1" x14ac:dyDescent="0.2">
      <c r="A18" s="15" t="s">
        <v>1</v>
      </c>
    </row>
    <row r="19" spans="1:14" ht="9.9499999999999993" customHeight="1" x14ac:dyDescent="0.2">
      <c r="A19" s="12" t="s">
        <v>43</v>
      </c>
      <c r="B19" s="29">
        <f t="shared" ref="B19:C19" si="55">SUM(B20:B29)</f>
        <v>281</v>
      </c>
      <c r="C19" s="29">
        <f t="shared" si="55"/>
        <v>349</v>
      </c>
      <c r="D19" s="29">
        <f t="shared" ref="D19:F19" si="56">SUM(D20:D29)</f>
        <v>235</v>
      </c>
      <c r="E19" s="29">
        <f t="shared" si="56"/>
        <v>190</v>
      </c>
      <c r="F19" s="29">
        <f t="shared" si="56"/>
        <v>137</v>
      </c>
      <c r="G19" s="29">
        <f t="shared" ref="G19:J19" si="57">SUM(G20:G29)</f>
        <v>182</v>
      </c>
      <c r="H19" s="29">
        <f t="shared" si="57"/>
        <v>189</v>
      </c>
      <c r="I19" s="29">
        <f t="shared" si="57"/>
        <v>286</v>
      </c>
      <c r="J19" s="29">
        <f t="shared" si="57"/>
        <v>347</v>
      </c>
      <c r="K19" s="29">
        <f t="shared" ref="K19:L19" si="58">SUM(K20:K29)</f>
        <v>294</v>
      </c>
      <c r="L19" s="29">
        <f t="shared" si="58"/>
        <v>411</v>
      </c>
      <c r="M19" s="29">
        <f t="shared" ref="M19:N19" si="59">SUM(M20:M29)</f>
        <v>480</v>
      </c>
      <c r="N19" s="29">
        <f t="shared" si="59"/>
        <v>214</v>
      </c>
    </row>
    <row r="20" spans="1:14" ht="9.9499999999999993" customHeight="1" x14ac:dyDescent="0.2">
      <c r="A20" s="12" t="s">
        <v>10</v>
      </c>
      <c r="B20" s="31">
        <v>29</v>
      </c>
      <c r="C20" s="31">
        <v>14</v>
      </c>
      <c r="D20" s="31">
        <v>11</v>
      </c>
      <c r="E20" s="31">
        <v>5</v>
      </c>
      <c r="F20" s="31">
        <v>4</v>
      </c>
      <c r="G20" s="31">
        <v>2</v>
      </c>
      <c r="H20" s="31">
        <v>3</v>
      </c>
      <c r="I20" s="31">
        <v>23</v>
      </c>
      <c r="J20" s="31">
        <v>14</v>
      </c>
      <c r="K20" s="31">
        <v>9</v>
      </c>
      <c r="L20" s="31">
        <v>38</v>
      </c>
      <c r="M20" s="31">
        <v>55</v>
      </c>
      <c r="N20" s="31">
        <v>21</v>
      </c>
    </row>
    <row r="21" spans="1:14" ht="9.9499999999999993" customHeight="1" x14ac:dyDescent="0.2">
      <c r="A21" s="12" t="s">
        <v>74</v>
      </c>
      <c r="B21" s="31">
        <v>33</v>
      </c>
      <c r="C21" s="31">
        <v>35</v>
      </c>
      <c r="D21" s="31">
        <v>31</v>
      </c>
      <c r="E21" s="31">
        <v>17</v>
      </c>
      <c r="F21" s="31">
        <v>16</v>
      </c>
      <c r="G21" s="31">
        <v>20</v>
      </c>
      <c r="H21" s="31">
        <v>15</v>
      </c>
      <c r="I21" s="31">
        <v>45</v>
      </c>
      <c r="J21" s="31">
        <v>46</v>
      </c>
      <c r="K21" s="31">
        <v>37</v>
      </c>
      <c r="L21" s="31">
        <v>65</v>
      </c>
      <c r="M21" s="31">
        <v>91</v>
      </c>
      <c r="N21" s="31">
        <v>47</v>
      </c>
    </row>
    <row r="22" spans="1:14" ht="9.9499999999999993" customHeight="1" x14ac:dyDescent="0.2">
      <c r="A22" s="12" t="s">
        <v>11</v>
      </c>
      <c r="B22" s="31">
        <v>38</v>
      </c>
      <c r="C22" s="31">
        <v>42</v>
      </c>
      <c r="D22" s="31">
        <v>37</v>
      </c>
      <c r="E22" s="31">
        <v>20</v>
      </c>
      <c r="F22" s="31">
        <v>17</v>
      </c>
      <c r="G22" s="31">
        <v>20</v>
      </c>
      <c r="H22" s="31">
        <v>26</v>
      </c>
      <c r="I22" s="31">
        <v>41</v>
      </c>
      <c r="J22" s="31">
        <v>41</v>
      </c>
      <c r="K22" s="31">
        <v>28</v>
      </c>
      <c r="L22" s="31">
        <v>46</v>
      </c>
      <c r="M22" s="31">
        <v>54</v>
      </c>
      <c r="N22" s="31">
        <v>29</v>
      </c>
    </row>
    <row r="23" spans="1:14" ht="9.9499999999999993" customHeight="1" x14ac:dyDescent="0.2">
      <c r="A23" s="12" t="s">
        <v>12</v>
      </c>
      <c r="B23" s="31">
        <v>39</v>
      </c>
      <c r="C23" s="31">
        <v>47</v>
      </c>
      <c r="D23" s="31">
        <v>22</v>
      </c>
      <c r="E23" s="31">
        <v>20</v>
      </c>
      <c r="F23" s="31">
        <v>19</v>
      </c>
      <c r="G23" s="31">
        <v>26</v>
      </c>
      <c r="H23" s="31">
        <v>19</v>
      </c>
      <c r="I23" s="31">
        <v>18</v>
      </c>
      <c r="J23" s="31">
        <v>38</v>
      </c>
      <c r="K23" s="31">
        <v>24</v>
      </c>
      <c r="L23" s="31">
        <v>47</v>
      </c>
      <c r="M23" s="31">
        <v>51</v>
      </c>
      <c r="N23" s="31">
        <v>26</v>
      </c>
    </row>
    <row r="24" spans="1:14" ht="9.9499999999999993" customHeight="1" x14ac:dyDescent="0.2">
      <c r="A24" s="12" t="s">
        <v>13</v>
      </c>
      <c r="B24" s="31">
        <v>32</v>
      </c>
      <c r="C24" s="31">
        <v>42</v>
      </c>
      <c r="D24" s="31">
        <v>35</v>
      </c>
      <c r="E24" s="31">
        <v>30</v>
      </c>
      <c r="F24" s="31">
        <v>13</v>
      </c>
      <c r="G24" s="31">
        <v>21</v>
      </c>
      <c r="H24" s="31">
        <v>30</v>
      </c>
      <c r="I24" s="31">
        <v>41</v>
      </c>
      <c r="J24" s="31">
        <v>39</v>
      </c>
      <c r="K24" s="31">
        <v>38</v>
      </c>
      <c r="L24" s="31">
        <v>49</v>
      </c>
      <c r="M24" s="31">
        <v>43</v>
      </c>
      <c r="N24" s="31">
        <v>16</v>
      </c>
    </row>
    <row r="25" spans="1:14" ht="9.9499999999999993" customHeight="1" x14ac:dyDescent="0.2">
      <c r="A25" s="12" t="s">
        <v>63</v>
      </c>
      <c r="B25" s="31">
        <v>36</v>
      </c>
      <c r="C25" s="31">
        <v>45</v>
      </c>
      <c r="D25" s="31">
        <v>26</v>
      </c>
      <c r="E25" s="31">
        <v>33</v>
      </c>
      <c r="F25" s="31">
        <v>17</v>
      </c>
      <c r="G25" s="31">
        <v>23</v>
      </c>
      <c r="H25" s="31">
        <v>34</v>
      </c>
      <c r="I25" s="31">
        <v>40</v>
      </c>
      <c r="J25" s="31">
        <v>57</v>
      </c>
      <c r="K25" s="31">
        <v>42</v>
      </c>
      <c r="L25" s="31">
        <v>46</v>
      </c>
      <c r="M25" s="31">
        <v>58</v>
      </c>
      <c r="N25" s="31">
        <v>25</v>
      </c>
    </row>
    <row r="26" spans="1:14" ht="9.9499999999999993" customHeight="1" x14ac:dyDescent="0.2">
      <c r="A26" s="12" t="s">
        <v>14</v>
      </c>
      <c r="B26" s="31">
        <v>30</v>
      </c>
      <c r="C26" s="31">
        <v>36</v>
      </c>
      <c r="D26" s="31">
        <v>21</v>
      </c>
      <c r="E26" s="31">
        <v>25</v>
      </c>
      <c r="F26" s="31">
        <v>23</v>
      </c>
      <c r="G26" s="31">
        <v>28</v>
      </c>
      <c r="H26" s="31">
        <v>28</v>
      </c>
      <c r="I26" s="31">
        <v>23</v>
      </c>
      <c r="J26" s="31">
        <v>48</v>
      </c>
      <c r="K26" s="31">
        <v>42</v>
      </c>
      <c r="L26" s="31">
        <v>44</v>
      </c>
      <c r="M26" s="31">
        <v>53</v>
      </c>
      <c r="N26" s="31">
        <v>15</v>
      </c>
    </row>
    <row r="27" spans="1:14" ht="9.9499999999999993" customHeight="1" x14ac:dyDescent="0.2">
      <c r="A27" s="12" t="s">
        <v>15</v>
      </c>
      <c r="B27" s="31">
        <v>22</v>
      </c>
      <c r="C27" s="31">
        <v>47</v>
      </c>
      <c r="D27" s="31">
        <v>28</v>
      </c>
      <c r="E27" s="31">
        <v>25</v>
      </c>
      <c r="F27" s="31">
        <v>19</v>
      </c>
      <c r="G27" s="31">
        <v>26</v>
      </c>
      <c r="H27" s="31">
        <v>14</v>
      </c>
      <c r="I27" s="31">
        <v>23</v>
      </c>
      <c r="J27" s="31">
        <v>29</v>
      </c>
      <c r="K27" s="31">
        <v>29</v>
      </c>
      <c r="L27" s="31">
        <v>41</v>
      </c>
      <c r="M27" s="31">
        <v>40</v>
      </c>
      <c r="N27" s="31">
        <v>14</v>
      </c>
    </row>
    <row r="28" spans="1:14" ht="9.9499999999999993" customHeight="1" x14ac:dyDescent="0.2">
      <c r="A28" s="12" t="s">
        <v>16</v>
      </c>
      <c r="B28" s="31">
        <v>13</v>
      </c>
      <c r="C28" s="31">
        <v>20</v>
      </c>
      <c r="D28" s="31">
        <v>16</v>
      </c>
      <c r="E28" s="31">
        <v>12</v>
      </c>
      <c r="F28" s="31">
        <v>6</v>
      </c>
      <c r="G28" s="31">
        <v>10</v>
      </c>
      <c r="H28" s="31">
        <v>14</v>
      </c>
      <c r="I28" s="31">
        <v>24</v>
      </c>
      <c r="J28" s="31">
        <v>21</v>
      </c>
      <c r="K28" s="31">
        <v>31</v>
      </c>
      <c r="L28" s="31">
        <v>20</v>
      </c>
      <c r="M28" s="31">
        <v>19</v>
      </c>
      <c r="N28" s="31">
        <v>15</v>
      </c>
    </row>
    <row r="29" spans="1:14" ht="9.9499999999999993" customHeight="1" x14ac:dyDescent="0.2">
      <c r="A29" s="12" t="s">
        <v>73</v>
      </c>
      <c r="B29" s="31">
        <v>9</v>
      </c>
      <c r="C29" s="31">
        <v>21</v>
      </c>
      <c r="D29" s="31">
        <v>8</v>
      </c>
      <c r="E29" s="31">
        <v>3</v>
      </c>
      <c r="F29" s="31">
        <v>3</v>
      </c>
      <c r="G29" s="31">
        <v>6</v>
      </c>
      <c r="H29" s="31">
        <v>6</v>
      </c>
      <c r="I29" s="31">
        <v>8</v>
      </c>
      <c r="J29" s="31">
        <v>14</v>
      </c>
      <c r="K29" s="31">
        <v>14</v>
      </c>
      <c r="L29" s="31">
        <v>15</v>
      </c>
      <c r="M29" s="31">
        <v>16</v>
      </c>
      <c r="N29" s="31">
        <v>6</v>
      </c>
    </row>
    <row r="30" spans="1:14" ht="9.9499999999999993" customHeight="1" x14ac:dyDescent="0.2">
      <c r="A30" s="9"/>
    </row>
    <row r="31" spans="1:14" ht="9.9499999999999993" customHeight="1" x14ac:dyDescent="0.2">
      <c r="A31" s="15" t="s">
        <v>2</v>
      </c>
    </row>
    <row r="32" spans="1:14" ht="9.9499999999999993" customHeight="1" x14ac:dyDescent="0.2">
      <c r="A32" s="12" t="s">
        <v>43</v>
      </c>
      <c r="B32" s="29">
        <f t="shared" ref="B32:C32" si="60">SUM(B33:B42)</f>
        <v>194</v>
      </c>
      <c r="C32" s="29">
        <f t="shared" si="60"/>
        <v>323</v>
      </c>
      <c r="D32" s="29">
        <f t="shared" ref="D32:F32" si="61">SUM(D33:D42)</f>
        <v>204</v>
      </c>
      <c r="E32" s="29">
        <f t="shared" si="61"/>
        <v>130</v>
      </c>
      <c r="F32" s="29">
        <f t="shared" si="61"/>
        <v>97</v>
      </c>
      <c r="G32" s="29">
        <f t="shared" ref="G32:J32" si="62">SUM(G33:G42)</f>
        <v>113</v>
      </c>
      <c r="H32" s="29">
        <f t="shared" si="62"/>
        <v>152</v>
      </c>
      <c r="I32" s="29">
        <f t="shared" si="62"/>
        <v>229</v>
      </c>
      <c r="J32" s="29">
        <f t="shared" si="62"/>
        <v>193</v>
      </c>
      <c r="K32" s="29">
        <f t="shared" ref="K32:L32" si="63">SUM(K33:K42)</f>
        <v>162</v>
      </c>
      <c r="L32" s="29">
        <f t="shared" si="63"/>
        <v>307</v>
      </c>
      <c r="M32" s="29">
        <f t="shared" ref="M32:N32" si="64">SUM(M33:M42)</f>
        <v>306</v>
      </c>
      <c r="N32" s="29">
        <f t="shared" si="64"/>
        <v>160</v>
      </c>
    </row>
    <row r="33" spans="1:14" ht="9.9499999999999993" customHeight="1" x14ac:dyDescent="0.2">
      <c r="A33" s="12" t="s">
        <v>10</v>
      </c>
      <c r="B33" s="31">
        <v>17</v>
      </c>
      <c r="C33" s="31">
        <v>15</v>
      </c>
      <c r="D33" s="31">
        <v>5</v>
      </c>
      <c r="E33" s="31">
        <v>5</v>
      </c>
      <c r="F33" s="31">
        <v>1</v>
      </c>
      <c r="G33" s="31">
        <v>7</v>
      </c>
      <c r="H33" s="31">
        <v>1</v>
      </c>
      <c r="I33" s="31">
        <v>22</v>
      </c>
      <c r="J33" s="31">
        <v>15</v>
      </c>
      <c r="K33" s="31">
        <v>3</v>
      </c>
      <c r="L33" s="31">
        <v>17</v>
      </c>
      <c r="M33" s="31">
        <v>17</v>
      </c>
      <c r="N33" s="31">
        <v>8</v>
      </c>
    </row>
    <row r="34" spans="1:14" ht="9.9499999999999993" customHeight="1" x14ac:dyDescent="0.2">
      <c r="A34" s="12" t="s">
        <v>74</v>
      </c>
      <c r="B34" s="31">
        <v>25</v>
      </c>
      <c r="C34" s="31">
        <v>36</v>
      </c>
      <c r="D34" s="31">
        <v>31</v>
      </c>
      <c r="E34" s="31">
        <v>16</v>
      </c>
      <c r="F34" s="31">
        <v>7</v>
      </c>
      <c r="G34" s="31">
        <v>10</v>
      </c>
      <c r="H34" s="31">
        <v>14</v>
      </c>
      <c r="I34" s="31">
        <v>38</v>
      </c>
      <c r="J34" s="31">
        <v>15</v>
      </c>
      <c r="K34" s="31">
        <v>13</v>
      </c>
      <c r="L34" s="31">
        <v>39</v>
      </c>
      <c r="M34" s="31">
        <v>57</v>
      </c>
      <c r="N34" s="31">
        <v>26</v>
      </c>
    </row>
    <row r="35" spans="1:14" ht="9.9499999999999993" customHeight="1" x14ac:dyDescent="0.2">
      <c r="A35" s="12" t="s">
        <v>11</v>
      </c>
      <c r="B35" s="31">
        <v>28</v>
      </c>
      <c r="C35" s="31">
        <v>45</v>
      </c>
      <c r="D35" s="31">
        <v>27</v>
      </c>
      <c r="E35" s="31">
        <v>11</v>
      </c>
      <c r="F35" s="31">
        <v>8</v>
      </c>
      <c r="G35" s="31">
        <v>14</v>
      </c>
      <c r="H35" s="31">
        <v>23</v>
      </c>
      <c r="I35" s="31">
        <v>36</v>
      </c>
      <c r="J35" s="31">
        <v>26</v>
      </c>
      <c r="K35" s="31">
        <v>15</v>
      </c>
      <c r="L35" s="31">
        <v>38</v>
      </c>
      <c r="M35" s="31">
        <v>41</v>
      </c>
      <c r="N35" s="31">
        <v>16</v>
      </c>
    </row>
    <row r="36" spans="1:14" ht="9.9499999999999993" customHeight="1" x14ac:dyDescent="0.2">
      <c r="A36" s="12" t="s">
        <v>12</v>
      </c>
      <c r="B36" s="31">
        <v>11</v>
      </c>
      <c r="C36" s="31">
        <v>46</v>
      </c>
      <c r="D36" s="31">
        <v>28</v>
      </c>
      <c r="E36" s="31">
        <v>17</v>
      </c>
      <c r="F36" s="31">
        <v>10</v>
      </c>
      <c r="G36" s="31">
        <v>17</v>
      </c>
      <c r="H36" s="31">
        <v>18</v>
      </c>
      <c r="I36" s="31">
        <v>30</v>
      </c>
      <c r="J36" s="31">
        <v>12</v>
      </c>
      <c r="K36" s="31">
        <v>23</v>
      </c>
      <c r="L36" s="31">
        <v>33</v>
      </c>
      <c r="M36" s="31">
        <v>33</v>
      </c>
      <c r="N36" s="31">
        <v>14</v>
      </c>
    </row>
    <row r="37" spans="1:14" ht="9.9499999999999993" customHeight="1" x14ac:dyDescent="0.2">
      <c r="A37" s="12" t="s">
        <v>13</v>
      </c>
      <c r="B37" s="31">
        <v>29</v>
      </c>
      <c r="C37" s="31">
        <v>38</v>
      </c>
      <c r="D37" s="31">
        <v>20</v>
      </c>
      <c r="E37" s="31">
        <v>15</v>
      </c>
      <c r="F37" s="31">
        <v>10</v>
      </c>
      <c r="G37" s="31">
        <v>15</v>
      </c>
      <c r="H37" s="31">
        <v>19</v>
      </c>
      <c r="I37" s="31">
        <v>21</v>
      </c>
      <c r="J37" s="31">
        <v>28</v>
      </c>
      <c r="K37" s="31">
        <v>31</v>
      </c>
      <c r="L37" s="31">
        <v>40</v>
      </c>
      <c r="M37" s="31">
        <v>31</v>
      </c>
      <c r="N37" s="31">
        <v>19</v>
      </c>
    </row>
    <row r="38" spans="1:14" ht="9.9499999999999993" customHeight="1" x14ac:dyDescent="0.2">
      <c r="A38" s="12" t="s">
        <v>63</v>
      </c>
      <c r="B38" s="31">
        <v>27</v>
      </c>
      <c r="C38" s="31">
        <v>42</v>
      </c>
      <c r="D38" s="31">
        <v>32</v>
      </c>
      <c r="E38" s="31">
        <v>21</v>
      </c>
      <c r="F38" s="31">
        <v>19</v>
      </c>
      <c r="G38" s="31">
        <v>12</v>
      </c>
      <c r="H38" s="31">
        <v>27</v>
      </c>
      <c r="I38" s="31">
        <v>25</v>
      </c>
      <c r="J38" s="31">
        <v>24</v>
      </c>
      <c r="K38" s="31">
        <v>30</v>
      </c>
      <c r="L38" s="31">
        <v>50</v>
      </c>
      <c r="M38" s="31">
        <v>49</v>
      </c>
      <c r="N38" s="31">
        <v>28</v>
      </c>
    </row>
    <row r="39" spans="1:14" ht="9.9499999999999993" customHeight="1" x14ac:dyDescent="0.2">
      <c r="A39" s="12" t="s">
        <v>14</v>
      </c>
      <c r="B39" s="31">
        <v>26</v>
      </c>
      <c r="C39" s="31">
        <v>44</v>
      </c>
      <c r="D39" s="31">
        <v>24</v>
      </c>
      <c r="E39" s="31">
        <v>21</v>
      </c>
      <c r="F39" s="31">
        <v>16</v>
      </c>
      <c r="G39" s="31">
        <v>18</v>
      </c>
      <c r="H39" s="31">
        <v>22</v>
      </c>
      <c r="I39" s="31">
        <v>25</v>
      </c>
      <c r="J39" s="31">
        <v>26</v>
      </c>
      <c r="K39" s="31">
        <v>20</v>
      </c>
      <c r="L39" s="31">
        <v>43</v>
      </c>
      <c r="M39" s="31">
        <v>29</v>
      </c>
      <c r="N39" s="31">
        <v>21</v>
      </c>
    </row>
    <row r="40" spans="1:14" ht="9.9499999999999993" customHeight="1" x14ac:dyDescent="0.2">
      <c r="A40" s="12" t="s">
        <v>15</v>
      </c>
      <c r="B40" s="31">
        <v>23</v>
      </c>
      <c r="C40" s="31">
        <v>25</v>
      </c>
      <c r="D40" s="31">
        <v>21</v>
      </c>
      <c r="E40" s="31">
        <v>14</v>
      </c>
      <c r="F40" s="31">
        <v>15</v>
      </c>
      <c r="G40" s="31">
        <v>9</v>
      </c>
      <c r="H40" s="31">
        <v>15</v>
      </c>
      <c r="I40" s="31">
        <v>14</v>
      </c>
      <c r="J40" s="31">
        <v>27</v>
      </c>
      <c r="K40" s="31">
        <v>14</v>
      </c>
      <c r="L40" s="31">
        <v>24</v>
      </c>
      <c r="M40" s="31">
        <v>27</v>
      </c>
      <c r="N40" s="31">
        <v>16</v>
      </c>
    </row>
    <row r="41" spans="1:14" ht="9.9499999999999993" customHeight="1" x14ac:dyDescent="0.2">
      <c r="A41" s="12" t="s">
        <v>16</v>
      </c>
      <c r="B41" s="31">
        <v>4</v>
      </c>
      <c r="C41" s="31">
        <v>14</v>
      </c>
      <c r="D41" s="31">
        <v>12</v>
      </c>
      <c r="E41" s="31">
        <v>7</v>
      </c>
      <c r="F41" s="31">
        <v>7</v>
      </c>
      <c r="G41" s="31">
        <v>8</v>
      </c>
      <c r="H41" s="31">
        <v>9</v>
      </c>
      <c r="I41" s="31">
        <v>9</v>
      </c>
      <c r="J41" s="31">
        <v>15</v>
      </c>
      <c r="K41" s="31">
        <v>7</v>
      </c>
      <c r="L41" s="31">
        <v>12</v>
      </c>
      <c r="M41" s="31">
        <v>13</v>
      </c>
      <c r="N41" s="31">
        <v>8</v>
      </c>
    </row>
    <row r="42" spans="1:14" ht="9.9499999999999993" customHeight="1" x14ac:dyDescent="0.2">
      <c r="A42" s="12" t="s">
        <v>73</v>
      </c>
      <c r="B42" s="31">
        <v>4</v>
      </c>
      <c r="C42" s="31">
        <v>18</v>
      </c>
      <c r="D42" s="31">
        <v>4</v>
      </c>
      <c r="E42" s="31">
        <v>3</v>
      </c>
      <c r="F42" s="31">
        <v>4</v>
      </c>
      <c r="G42" s="31">
        <v>3</v>
      </c>
      <c r="H42" s="31">
        <v>4</v>
      </c>
      <c r="I42" s="31">
        <v>9</v>
      </c>
      <c r="J42" s="31">
        <v>5</v>
      </c>
      <c r="K42" s="31">
        <v>6</v>
      </c>
      <c r="L42" s="31">
        <v>11</v>
      </c>
      <c r="M42" s="31">
        <v>9</v>
      </c>
      <c r="N42" s="31">
        <v>4</v>
      </c>
    </row>
    <row r="43" spans="1:14" ht="9.9499999999999993" customHeight="1" x14ac:dyDescent="0.2">
      <c r="A43" s="9"/>
    </row>
    <row r="44" spans="1:14" ht="9.9499999999999993" customHeight="1" x14ac:dyDescent="0.2">
      <c r="A44" s="19" t="s">
        <v>54</v>
      </c>
    </row>
    <row r="45" spans="1:14" ht="9.9499999999999993" customHeight="1" x14ac:dyDescent="0.2">
      <c r="A45" s="12" t="s">
        <v>44</v>
      </c>
      <c r="B45" s="29">
        <f t="shared" ref="B45:C45" si="65">B46+B47</f>
        <v>475</v>
      </c>
      <c r="C45" s="29">
        <f t="shared" si="65"/>
        <v>672</v>
      </c>
      <c r="D45" s="29">
        <f t="shared" ref="D45:F45" si="66">D46+D47</f>
        <v>439</v>
      </c>
      <c r="E45" s="29">
        <f t="shared" si="66"/>
        <v>320</v>
      </c>
      <c r="F45" s="29">
        <f t="shared" si="66"/>
        <v>234</v>
      </c>
      <c r="G45" s="29">
        <f t="shared" ref="G45:J45" si="67">G46+G47</f>
        <v>295</v>
      </c>
      <c r="H45" s="29">
        <f t="shared" si="67"/>
        <v>341</v>
      </c>
      <c r="I45" s="29">
        <f t="shared" si="67"/>
        <v>515</v>
      </c>
      <c r="J45" s="29">
        <f t="shared" si="67"/>
        <v>540</v>
      </c>
      <c r="K45" s="29">
        <f t="shared" ref="K45:L45" si="68">K46+K47</f>
        <v>456</v>
      </c>
      <c r="L45" s="29">
        <f t="shared" si="68"/>
        <v>718</v>
      </c>
      <c r="M45" s="29">
        <f t="shared" ref="M45:N45" si="69">M46+M47</f>
        <v>786</v>
      </c>
      <c r="N45" s="29">
        <f t="shared" si="69"/>
        <v>374</v>
      </c>
    </row>
    <row r="46" spans="1:14" ht="9.9499999999999993" customHeight="1" x14ac:dyDescent="0.2">
      <c r="A46" s="12" t="s">
        <v>45</v>
      </c>
      <c r="B46" s="31">
        <v>68</v>
      </c>
      <c r="C46" s="31">
        <v>138</v>
      </c>
      <c r="D46" s="31">
        <v>93</v>
      </c>
      <c r="E46" s="31">
        <v>44</v>
      </c>
      <c r="F46" s="31">
        <v>45</v>
      </c>
      <c r="G46" s="31">
        <v>47</v>
      </c>
      <c r="H46" s="31">
        <v>105</v>
      </c>
      <c r="I46" s="31">
        <v>51</v>
      </c>
      <c r="J46" s="31">
        <v>66</v>
      </c>
      <c r="K46" s="31">
        <v>52</v>
      </c>
      <c r="L46" s="31">
        <v>80</v>
      </c>
      <c r="M46" s="31">
        <v>49</v>
      </c>
      <c r="N46" s="31">
        <v>46</v>
      </c>
    </row>
    <row r="47" spans="1:14" ht="9.9499999999999993" customHeight="1" x14ac:dyDescent="0.2">
      <c r="A47" s="12" t="s">
        <v>46</v>
      </c>
      <c r="B47" s="31">
        <v>407</v>
      </c>
      <c r="C47" s="31">
        <v>534</v>
      </c>
      <c r="D47" s="31">
        <v>346</v>
      </c>
      <c r="E47" s="31">
        <v>276</v>
      </c>
      <c r="F47" s="31">
        <v>189</v>
      </c>
      <c r="G47" s="31">
        <v>248</v>
      </c>
      <c r="H47" s="31">
        <v>236</v>
      </c>
      <c r="I47" s="31">
        <v>464</v>
      </c>
      <c r="J47" s="31">
        <v>474</v>
      </c>
      <c r="K47" s="31">
        <v>404</v>
      </c>
      <c r="L47" s="31">
        <v>638</v>
      </c>
      <c r="M47" s="31">
        <v>737</v>
      </c>
      <c r="N47" s="31">
        <v>328</v>
      </c>
    </row>
  </sheetData>
  <phoneticPr fontId="4" type="noConversion"/>
  <pageMargins left="0.75" right="0.75" top="0.19" bottom="0.16" header="0" footer="0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"/>
  <sheetViews>
    <sheetView topLeftCell="F1" workbookViewId="0">
      <selection activeCell="N1" sqref="N1:N1048576"/>
    </sheetView>
  </sheetViews>
  <sheetFormatPr baseColWidth="10" defaultRowHeight="12.75" x14ac:dyDescent="0.2"/>
  <cols>
    <col min="1" max="1" width="23.5703125" customWidth="1"/>
    <col min="2" max="2" width="8.7109375" style="48" customWidth="1"/>
    <col min="3" max="10" width="8.7109375" style="49" customWidth="1"/>
    <col min="11" max="14" width="8.7109375" style="51" customWidth="1"/>
  </cols>
  <sheetData>
    <row r="1" spans="1:14" x14ac:dyDescent="0.2">
      <c r="A1" s="20" t="s">
        <v>65</v>
      </c>
    </row>
    <row r="2" spans="1:14" x14ac:dyDescent="0.2">
      <c r="A2" s="20" t="s">
        <v>60</v>
      </c>
    </row>
    <row r="3" spans="1:14" x14ac:dyDescent="0.2">
      <c r="A3" s="21"/>
    </row>
    <row r="4" spans="1:14" x14ac:dyDescent="0.2">
      <c r="A4" s="9"/>
      <c r="B4" s="38">
        <v>43313</v>
      </c>
      <c r="C4" s="38">
        <v>43344</v>
      </c>
      <c r="D4" s="38">
        <v>43374</v>
      </c>
      <c r="E4" s="38">
        <v>43405</v>
      </c>
      <c r="F4" s="38">
        <v>43435</v>
      </c>
      <c r="G4" s="38">
        <v>43466</v>
      </c>
      <c r="H4" s="38">
        <v>43497</v>
      </c>
      <c r="I4" s="38">
        <v>43525</v>
      </c>
      <c r="J4" s="38">
        <v>43556</v>
      </c>
      <c r="K4" s="38">
        <v>43586</v>
      </c>
      <c r="L4" s="38">
        <v>43617</v>
      </c>
      <c r="M4" s="38">
        <v>43647</v>
      </c>
      <c r="N4" s="38">
        <v>43678</v>
      </c>
    </row>
    <row r="5" spans="1:14" x14ac:dyDescent="0.2">
      <c r="A5" s="23" t="s">
        <v>43</v>
      </c>
    </row>
    <row r="6" spans="1:14" x14ac:dyDescent="0.2">
      <c r="A6" s="12" t="s">
        <v>3</v>
      </c>
      <c r="B6" s="29">
        <f t="shared" ref="B6:C6" si="0">B14+B22</f>
        <v>475</v>
      </c>
      <c r="C6" s="29">
        <f t="shared" si="0"/>
        <v>672</v>
      </c>
      <c r="D6" s="29">
        <f t="shared" ref="D6:F6" si="1">D14+D22</f>
        <v>439</v>
      </c>
      <c r="E6" s="29">
        <f t="shared" si="1"/>
        <v>320</v>
      </c>
      <c r="F6" s="29">
        <f t="shared" si="1"/>
        <v>234</v>
      </c>
      <c r="G6" s="29">
        <f t="shared" ref="G6:J6" si="2">G14+G22</f>
        <v>295</v>
      </c>
      <c r="H6" s="29">
        <f t="shared" si="2"/>
        <v>341</v>
      </c>
      <c r="I6" s="29">
        <f t="shared" si="2"/>
        <v>515</v>
      </c>
      <c r="J6" s="29">
        <f t="shared" si="2"/>
        <v>540</v>
      </c>
      <c r="K6" s="29">
        <f t="shared" ref="K6:L6" si="3">K14+K22</f>
        <v>456</v>
      </c>
      <c r="L6" s="29">
        <f t="shared" si="3"/>
        <v>718</v>
      </c>
      <c r="M6" s="29">
        <f t="shared" ref="M6:N6" si="4">M14+M22</f>
        <v>786</v>
      </c>
      <c r="N6" s="29">
        <f t="shared" si="4"/>
        <v>374</v>
      </c>
    </row>
    <row r="7" spans="1:14" x14ac:dyDescent="0.2">
      <c r="A7" s="12" t="s">
        <v>57</v>
      </c>
      <c r="B7" s="30">
        <f t="shared" ref="B7:C7" si="5">B15+B23</f>
        <v>0</v>
      </c>
      <c r="C7" s="30">
        <f t="shared" si="5"/>
        <v>0</v>
      </c>
      <c r="D7" s="30">
        <f t="shared" ref="D7:F7" si="6">D15+D23</f>
        <v>0</v>
      </c>
      <c r="E7" s="30">
        <f t="shared" si="6"/>
        <v>0</v>
      </c>
      <c r="F7" s="30">
        <f t="shared" si="6"/>
        <v>0</v>
      </c>
      <c r="G7" s="30">
        <f t="shared" ref="G7:J7" si="7">G15+G23</f>
        <v>0</v>
      </c>
      <c r="H7" s="30">
        <f t="shared" si="7"/>
        <v>0</v>
      </c>
      <c r="I7" s="30">
        <f t="shared" si="7"/>
        <v>0</v>
      </c>
      <c r="J7" s="30">
        <f t="shared" si="7"/>
        <v>0</v>
      </c>
      <c r="K7" s="30">
        <f t="shared" ref="K7:L7" si="8">K15+K23</f>
        <v>0</v>
      </c>
      <c r="L7" s="30">
        <f t="shared" si="8"/>
        <v>0</v>
      </c>
      <c r="M7" s="30">
        <f t="shared" ref="M7:N7" si="9">M15+M23</f>
        <v>0</v>
      </c>
      <c r="N7" s="30">
        <f t="shared" si="9"/>
        <v>0</v>
      </c>
    </row>
    <row r="8" spans="1:14" x14ac:dyDescent="0.2">
      <c r="A8" s="12" t="s">
        <v>4</v>
      </c>
      <c r="B8" s="30">
        <f t="shared" ref="B8:C8" si="10">B16+B24</f>
        <v>15</v>
      </c>
      <c r="C8" s="30">
        <f t="shared" si="10"/>
        <v>18</v>
      </c>
      <c r="D8" s="30">
        <f t="shared" ref="D8:F8" si="11">D16+D24</f>
        <v>17</v>
      </c>
      <c r="E8" s="30">
        <f t="shared" si="11"/>
        <v>2</v>
      </c>
      <c r="F8" s="30">
        <f t="shared" si="11"/>
        <v>1</v>
      </c>
      <c r="G8" s="30">
        <f t="shared" ref="G8:J8" si="12">G16+G24</f>
        <v>0</v>
      </c>
      <c r="H8" s="30">
        <f t="shared" si="12"/>
        <v>3</v>
      </c>
      <c r="I8" s="30">
        <f t="shared" si="12"/>
        <v>0</v>
      </c>
      <c r="J8" s="30">
        <f t="shared" si="12"/>
        <v>5</v>
      </c>
      <c r="K8" s="30">
        <f t="shared" ref="K8:L8" si="13">K16+K24</f>
        <v>21</v>
      </c>
      <c r="L8" s="30">
        <f t="shared" si="13"/>
        <v>6</v>
      </c>
      <c r="M8" s="30">
        <f t="shared" ref="M8:N8" si="14">M16+M24</f>
        <v>22</v>
      </c>
      <c r="N8" s="30">
        <f t="shared" si="14"/>
        <v>10</v>
      </c>
    </row>
    <row r="9" spans="1:14" x14ac:dyDescent="0.2">
      <c r="A9" s="12" t="s">
        <v>5</v>
      </c>
      <c r="B9" s="30">
        <f t="shared" ref="B9:C9" si="15">B17+B25</f>
        <v>28</v>
      </c>
      <c r="C9" s="30">
        <f t="shared" si="15"/>
        <v>22</v>
      </c>
      <c r="D9" s="30">
        <f t="shared" ref="D9:F9" si="16">D17+D25</f>
        <v>18</v>
      </c>
      <c r="E9" s="30">
        <f t="shared" si="16"/>
        <v>22</v>
      </c>
      <c r="F9" s="30">
        <f t="shared" si="16"/>
        <v>14</v>
      </c>
      <c r="G9" s="30">
        <f t="shared" ref="G9:J9" si="17">G17+G25</f>
        <v>19</v>
      </c>
      <c r="H9" s="30">
        <f t="shared" si="17"/>
        <v>26</v>
      </c>
      <c r="I9" s="30">
        <f t="shared" si="17"/>
        <v>19</v>
      </c>
      <c r="J9" s="30">
        <f t="shared" si="17"/>
        <v>43</v>
      </c>
      <c r="K9" s="30">
        <f t="shared" ref="K9:L9" si="18">K17+K25</f>
        <v>9</v>
      </c>
      <c r="L9" s="30">
        <f t="shared" si="18"/>
        <v>22</v>
      </c>
      <c r="M9" s="30">
        <f t="shared" ref="M9:N9" si="19">M17+M25</f>
        <v>26</v>
      </c>
      <c r="N9" s="30">
        <f t="shared" si="19"/>
        <v>13</v>
      </c>
    </row>
    <row r="10" spans="1:14" x14ac:dyDescent="0.2">
      <c r="A10" s="12" t="s">
        <v>6</v>
      </c>
      <c r="B10" s="30">
        <f t="shared" ref="B10:C10" si="20">B18+B26</f>
        <v>36</v>
      </c>
      <c r="C10" s="30">
        <f t="shared" si="20"/>
        <v>43</v>
      </c>
      <c r="D10" s="30">
        <f t="shared" ref="D10:F10" si="21">D18+D26</f>
        <v>36</v>
      </c>
      <c r="E10" s="30">
        <f t="shared" si="21"/>
        <v>31</v>
      </c>
      <c r="F10" s="30">
        <f t="shared" si="21"/>
        <v>14</v>
      </c>
      <c r="G10" s="30">
        <f t="shared" ref="G10:J10" si="22">G18+G26</f>
        <v>28</v>
      </c>
      <c r="H10" s="30">
        <f t="shared" si="22"/>
        <v>30</v>
      </c>
      <c r="I10" s="30">
        <f t="shared" si="22"/>
        <v>39</v>
      </c>
      <c r="J10" s="30">
        <f t="shared" si="22"/>
        <v>38</v>
      </c>
      <c r="K10" s="30">
        <f t="shared" ref="K10:L10" si="23">K18+K26</f>
        <v>35</v>
      </c>
      <c r="L10" s="30">
        <f t="shared" si="23"/>
        <v>31</v>
      </c>
      <c r="M10" s="30">
        <f t="shared" ref="M10:N10" si="24">M18+M26</f>
        <v>34</v>
      </c>
      <c r="N10" s="30">
        <f t="shared" si="24"/>
        <v>15</v>
      </c>
    </row>
    <row r="11" spans="1:14" ht="15" x14ac:dyDescent="0.25">
      <c r="A11" s="12" t="s">
        <v>7</v>
      </c>
      <c r="B11" s="42">
        <f t="shared" ref="B11:C11" si="25">B19+B27</f>
        <v>396</v>
      </c>
      <c r="C11" s="42">
        <f t="shared" si="25"/>
        <v>589</v>
      </c>
      <c r="D11" s="42">
        <f t="shared" ref="D11:F11" si="26">D19+D27</f>
        <v>368</v>
      </c>
      <c r="E11" s="42">
        <f t="shared" si="26"/>
        <v>265</v>
      </c>
      <c r="F11" s="42">
        <f t="shared" si="26"/>
        <v>205</v>
      </c>
      <c r="G11" s="42">
        <f t="shared" ref="G11:J11" si="27">G19+G27</f>
        <v>248</v>
      </c>
      <c r="H11" s="42">
        <f t="shared" si="27"/>
        <v>282</v>
      </c>
      <c r="I11" s="42">
        <f t="shared" si="27"/>
        <v>457</v>
      </c>
      <c r="J11" s="42">
        <f t="shared" si="27"/>
        <v>454</v>
      </c>
      <c r="K11" s="42">
        <f t="shared" ref="K11:L11" si="28">K19+K27</f>
        <v>391</v>
      </c>
      <c r="L11" s="42">
        <f t="shared" si="28"/>
        <v>659</v>
      </c>
      <c r="M11" s="42">
        <f t="shared" ref="M11:N11" si="29">M19+M27</f>
        <v>704</v>
      </c>
      <c r="N11" s="42">
        <f t="shared" si="29"/>
        <v>336</v>
      </c>
    </row>
    <row r="12" spans="1:14" x14ac:dyDescent="0.2">
      <c r="A12" s="9"/>
    </row>
    <row r="13" spans="1:14" x14ac:dyDescent="0.2">
      <c r="A13" s="15" t="s">
        <v>1</v>
      </c>
    </row>
    <row r="14" spans="1:14" ht="15" x14ac:dyDescent="0.25">
      <c r="A14" s="10" t="s">
        <v>3</v>
      </c>
      <c r="B14" s="34">
        <f t="shared" ref="B14:C14" si="30">SUM(B15:B19)</f>
        <v>281</v>
      </c>
      <c r="C14" s="34">
        <f t="shared" si="30"/>
        <v>349</v>
      </c>
      <c r="D14" s="34">
        <f t="shared" ref="D14:F14" si="31">SUM(D15:D19)</f>
        <v>235</v>
      </c>
      <c r="E14" s="34">
        <f t="shared" si="31"/>
        <v>190</v>
      </c>
      <c r="F14" s="34">
        <f t="shared" si="31"/>
        <v>137</v>
      </c>
      <c r="G14" s="34">
        <f t="shared" ref="G14:J14" si="32">SUM(G15:G19)</f>
        <v>182</v>
      </c>
      <c r="H14" s="34">
        <f t="shared" si="32"/>
        <v>189</v>
      </c>
      <c r="I14" s="34">
        <f t="shared" si="32"/>
        <v>286</v>
      </c>
      <c r="J14" s="34">
        <f t="shared" si="32"/>
        <v>347</v>
      </c>
      <c r="K14" s="34">
        <f t="shared" ref="K14:L14" si="33">SUM(K15:K19)</f>
        <v>294</v>
      </c>
      <c r="L14" s="34">
        <f t="shared" si="33"/>
        <v>411</v>
      </c>
      <c r="M14" s="34">
        <f t="shared" ref="M14:N14" si="34">SUM(M15:M19)</f>
        <v>480</v>
      </c>
      <c r="N14" s="34">
        <f t="shared" si="34"/>
        <v>214</v>
      </c>
    </row>
    <row r="15" spans="1:14" x14ac:dyDescent="0.2">
      <c r="A15" s="12" t="s">
        <v>57</v>
      </c>
      <c r="B15" s="31">
        <v>0</v>
      </c>
      <c r="C15" s="31">
        <v>0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1">
        <v>0</v>
      </c>
    </row>
    <row r="16" spans="1:14" x14ac:dyDescent="0.2">
      <c r="A16" s="12" t="s">
        <v>4</v>
      </c>
      <c r="B16" s="31">
        <v>9</v>
      </c>
      <c r="C16" s="31">
        <v>15</v>
      </c>
      <c r="D16" s="31">
        <v>14</v>
      </c>
      <c r="E16" s="31">
        <v>2</v>
      </c>
      <c r="F16" s="31">
        <v>1</v>
      </c>
      <c r="G16" s="31">
        <v>0</v>
      </c>
      <c r="H16" s="31">
        <v>3</v>
      </c>
      <c r="I16" s="31">
        <v>0</v>
      </c>
      <c r="J16" s="31">
        <v>5</v>
      </c>
      <c r="K16" s="31">
        <v>15</v>
      </c>
      <c r="L16" s="31">
        <v>3</v>
      </c>
      <c r="M16" s="31">
        <v>6</v>
      </c>
      <c r="N16" s="31">
        <v>4</v>
      </c>
    </row>
    <row r="17" spans="1:14" x14ac:dyDescent="0.2">
      <c r="A17" s="12" t="s">
        <v>5</v>
      </c>
      <c r="B17" s="31">
        <v>24</v>
      </c>
      <c r="C17" s="31">
        <v>17</v>
      </c>
      <c r="D17" s="31">
        <v>13</v>
      </c>
      <c r="E17" s="31">
        <v>18</v>
      </c>
      <c r="F17" s="31">
        <v>9</v>
      </c>
      <c r="G17" s="31">
        <v>18</v>
      </c>
      <c r="H17" s="31">
        <v>24</v>
      </c>
      <c r="I17" s="31">
        <v>15</v>
      </c>
      <c r="J17" s="31">
        <v>31</v>
      </c>
      <c r="K17" s="31">
        <v>9</v>
      </c>
      <c r="L17" s="31">
        <v>18</v>
      </c>
      <c r="M17" s="31">
        <v>20</v>
      </c>
      <c r="N17" s="31">
        <v>13</v>
      </c>
    </row>
    <row r="18" spans="1:14" x14ac:dyDescent="0.2">
      <c r="A18" s="12" t="s">
        <v>6</v>
      </c>
      <c r="B18" s="31">
        <v>36</v>
      </c>
      <c r="C18" s="31">
        <v>42</v>
      </c>
      <c r="D18" s="31">
        <v>36</v>
      </c>
      <c r="E18" s="31">
        <v>30</v>
      </c>
      <c r="F18" s="31">
        <v>14</v>
      </c>
      <c r="G18" s="31">
        <v>27</v>
      </c>
      <c r="H18" s="31">
        <v>29</v>
      </c>
      <c r="I18" s="31">
        <v>39</v>
      </c>
      <c r="J18" s="31">
        <v>33</v>
      </c>
      <c r="K18" s="31">
        <v>33</v>
      </c>
      <c r="L18" s="31">
        <v>29</v>
      </c>
      <c r="M18" s="31">
        <v>31</v>
      </c>
      <c r="N18" s="31">
        <v>14</v>
      </c>
    </row>
    <row r="19" spans="1:14" ht="15" x14ac:dyDescent="0.25">
      <c r="A19" s="12" t="s">
        <v>7</v>
      </c>
      <c r="B19" s="35">
        <v>212</v>
      </c>
      <c r="C19" s="35">
        <v>275</v>
      </c>
      <c r="D19" s="35">
        <v>172</v>
      </c>
      <c r="E19" s="35">
        <v>140</v>
      </c>
      <c r="F19" s="35">
        <v>113</v>
      </c>
      <c r="G19" s="35">
        <v>137</v>
      </c>
      <c r="H19" s="35">
        <v>133</v>
      </c>
      <c r="I19" s="35">
        <v>232</v>
      </c>
      <c r="J19" s="35">
        <v>278</v>
      </c>
      <c r="K19" s="35">
        <v>237</v>
      </c>
      <c r="L19" s="35">
        <v>361</v>
      </c>
      <c r="M19" s="35">
        <v>423</v>
      </c>
      <c r="N19" s="35">
        <v>183</v>
      </c>
    </row>
    <row r="20" spans="1:14" x14ac:dyDescent="0.2">
      <c r="A20" s="9"/>
    </row>
    <row r="21" spans="1:14" x14ac:dyDescent="0.2">
      <c r="A21" s="15" t="s">
        <v>2</v>
      </c>
    </row>
    <row r="22" spans="1:14" ht="15" x14ac:dyDescent="0.25">
      <c r="A22" s="10" t="s">
        <v>3</v>
      </c>
      <c r="B22" s="34">
        <f t="shared" ref="B22:C22" si="35">SUM(B23:B27)</f>
        <v>194</v>
      </c>
      <c r="C22" s="34">
        <f t="shared" si="35"/>
        <v>323</v>
      </c>
      <c r="D22" s="34">
        <f t="shared" ref="D22:F22" si="36">SUM(D23:D27)</f>
        <v>204</v>
      </c>
      <c r="E22" s="34">
        <f t="shared" si="36"/>
        <v>130</v>
      </c>
      <c r="F22" s="34">
        <f t="shared" si="36"/>
        <v>97</v>
      </c>
      <c r="G22" s="34">
        <f t="shared" ref="G22:J22" si="37">SUM(G23:G27)</f>
        <v>113</v>
      </c>
      <c r="H22" s="34">
        <f t="shared" si="37"/>
        <v>152</v>
      </c>
      <c r="I22" s="34">
        <f t="shared" si="37"/>
        <v>229</v>
      </c>
      <c r="J22" s="34">
        <f t="shared" si="37"/>
        <v>193</v>
      </c>
      <c r="K22" s="34">
        <f t="shared" ref="K22:L22" si="38">SUM(K23:K27)</f>
        <v>162</v>
      </c>
      <c r="L22" s="34">
        <f t="shared" si="38"/>
        <v>307</v>
      </c>
      <c r="M22" s="34">
        <f t="shared" ref="M22:N22" si="39">SUM(M23:M27)</f>
        <v>306</v>
      </c>
      <c r="N22" s="34">
        <f t="shared" si="39"/>
        <v>160</v>
      </c>
    </row>
    <row r="23" spans="1:14" x14ac:dyDescent="0.2">
      <c r="A23" s="12" t="s">
        <v>57</v>
      </c>
      <c r="B23" s="31">
        <v>0</v>
      </c>
      <c r="C23" s="31">
        <v>0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1">
        <v>0</v>
      </c>
    </row>
    <row r="24" spans="1:14" x14ac:dyDescent="0.2">
      <c r="A24" s="12" t="s">
        <v>4</v>
      </c>
      <c r="B24" s="39">
        <v>6</v>
      </c>
      <c r="C24" s="39">
        <v>3</v>
      </c>
      <c r="D24" s="39">
        <v>3</v>
      </c>
      <c r="E24" s="39">
        <v>0</v>
      </c>
      <c r="F24" s="39">
        <v>0</v>
      </c>
      <c r="G24" s="39">
        <v>0</v>
      </c>
      <c r="H24" s="39">
        <v>0</v>
      </c>
      <c r="I24" s="39">
        <v>0</v>
      </c>
      <c r="J24" s="39">
        <v>0</v>
      </c>
      <c r="K24" s="39">
        <v>6</v>
      </c>
      <c r="L24" s="39">
        <v>3</v>
      </c>
      <c r="M24" s="39">
        <v>16</v>
      </c>
      <c r="N24" s="39">
        <v>6</v>
      </c>
    </row>
    <row r="25" spans="1:14" x14ac:dyDescent="0.2">
      <c r="A25" s="12" t="s">
        <v>5</v>
      </c>
      <c r="B25" s="31">
        <v>4</v>
      </c>
      <c r="C25" s="31">
        <v>5</v>
      </c>
      <c r="D25" s="31">
        <v>5</v>
      </c>
      <c r="E25" s="31">
        <v>4</v>
      </c>
      <c r="F25" s="31">
        <v>5</v>
      </c>
      <c r="G25" s="31">
        <v>1</v>
      </c>
      <c r="H25" s="31">
        <v>2</v>
      </c>
      <c r="I25" s="31">
        <v>4</v>
      </c>
      <c r="J25" s="31">
        <v>12</v>
      </c>
      <c r="K25" s="31">
        <v>0</v>
      </c>
      <c r="L25" s="31">
        <v>4</v>
      </c>
      <c r="M25" s="31">
        <v>6</v>
      </c>
      <c r="N25" s="31">
        <v>0</v>
      </c>
    </row>
    <row r="26" spans="1:14" x14ac:dyDescent="0.2">
      <c r="A26" s="12" t="s">
        <v>6</v>
      </c>
      <c r="B26" s="31">
        <v>0</v>
      </c>
      <c r="C26" s="31">
        <v>1</v>
      </c>
      <c r="D26" s="31">
        <v>0</v>
      </c>
      <c r="E26" s="31">
        <v>1</v>
      </c>
      <c r="F26" s="31">
        <v>0</v>
      </c>
      <c r="G26" s="31">
        <v>1</v>
      </c>
      <c r="H26" s="31">
        <v>1</v>
      </c>
      <c r="I26" s="31">
        <v>0</v>
      </c>
      <c r="J26" s="31">
        <v>5</v>
      </c>
      <c r="K26" s="31">
        <v>2</v>
      </c>
      <c r="L26" s="31">
        <v>2</v>
      </c>
      <c r="M26" s="31">
        <v>3</v>
      </c>
      <c r="N26" s="31">
        <v>1</v>
      </c>
    </row>
    <row r="27" spans="1:14" ht="15" x14ac:dyDescent="0.25">
      <c r="A27" s="12" t="s">
        <v>7</v>
      </c>
      <c r="B27" s="35">
        <v>184</v>
      </c>
      <c r="C27" s="35">
        <v>314</v>
      </c>
      <c r="D27" s="35">
        <v>196</v>
      </c>
      <c r="E27" s="35">
        <v>125</v>
      </c>
      <c r="F27" s="35">
        <v>92</v>
      </c>
      <c r="G27" s="35">
        <v>111</v>
      </c>
      <c r="H27" s="35">
        <v>149</v>
      </c>
      <c r="I27" s="35">
        <v>225</v>
      </c>
      <c r="J27" s="35">
        <v>176</v>
      </c>
      <c r="K27" s="35">
        <v>154</v>
      </c>
      <c r="L27" s="35">
        <v>298</v>
      </c>
      <c r="M27" s="35">
        <v>281</v>
      </c>
      <c r="N27" s="35">
        <v>153</v>
      </c>
    </row>
  </sheetData>
  <phoneticPr fontId="4" type="noConversion"/>
  <pageMargins left="0.17" right="0.17" top="1" bottom="1" header="0" footer="0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topLeftCell="I1" workbookViewId="0">
      <selection activeCell="Q1" sqref="Q1:Q1048576"/>
    </sheetView>
  </sheetViews>
  <sheetFormatPr baseColWidth="10" defaultRowHeight="12.75" x14ac:dyDescent="0.2"/>
  <cols>
    <col min="1" max="1" width="30.85546875" customWidth="1"/>
    <col min="2" max="4" width="10" hidden="1" customWidth="1"/>
    <col min="5" max="5" width="8.7109375" style="48" customWidth="1"/>
    <col min="6" max="13" width="8.7109375" style="49" customWidth="1"/>
    <col min="14" max="17" width="8.7109375" style="51" customWidth="1"/>
  </cols>
  <sheetData>
    <row r="1" spans="1:17" x14ac:dyDescent="0.2">
      <c r="A1" s="26" t="s">
        <v>70</v>
      </c>
      <c r="B1" s="7"/>
      <c r="C1" s="7"/>
      <c r="D1" s="7"/>
    </row>
    <row r="2" spans="1:17" x14ac:dyDescent="0.2">
      <c r="A2" s="27" t="s">
        <v>71</v>
      </c>
      <c r="B2" s="9"/>
      <c r="C2" s="9"/>
      <c r="D2" s="9"/>
    </row>
    <row r="3" spans="1:17" x14ac:dyDescent="0.2">
      <c r="A3" s="43"/>
      <c r="B3" s="9"/>
      <c r="C3" s="9"/>
      <c r="D3" s="9"/>
    </row>
    <row r="4" spans="1:17" x14ac:dyDescent="0.2">
      <c r="A4" s="9"/>
      <c r="B4" s="24">
        <v>42401</v>
      </c>
      <c r="C4" s="24">
        <v>42430</v>
      </c>
      <c r="D4" s="24">
        <v>42461</v>
      </c>
      <c r="E4" s="40">
        <v>43313</v>
      </c>
      <c r="F4" s="40">
        <v>43344</v>
      </c>
      <c r="G4" s="40">
        <v>43374</v>
      </c>
      <c r="H4" s="40">
        <v>43405</v>
      </c>
      <c r="I4" s="40">
        <v>43435</v>
      </c>
      <c r="J4" s="40">
        <v>43466</v>
      </c>
      <c r="K4" s="40">
        <v>43497</v>
      </c>
      <c r="L4" s="40">
        <v>43525</v>
      </c>
      <c r="M4" s="40">
        <v>43556</v>
      </c>
      <c r="N4" s="40">
        <v>43586</v>
      </c>
      <c r="O4" s="40">
        <v>43617</v>
      </c>
      <c r="P4" s="40">
        <v>43647</v>
      </c>
      <c r="Q4" s="40">
        <v>43678</v>
      </c>
    </row>
    <row r="5" spans="1:17" x14ac:dyDescent="0.2">
      <c r="A5" s="25" t="s">
        <v>47</v>
      </c>
      <c r="B5" s="17">
        <v>25</v>
      </c>
      <c r="C5" s="17">
        <v>21</v>
      </c>
      <c r="D5" s="17">
        <v>33</v>
      </c>
      <c r="E5" s="41">
        <v>36</v>
      </c>
      <c r="F5" s="41">
        <v>37</v>
      </c>
      <c r="G5" s="41">
        <v>18</v>
      </c>
      <c r="H5" s="41">
        <v>18</v>
      </c>
      <c r="I5" s="41">
        <v>29</v>
      </c>
      <c r="J5" s="41">
        <v>15</v>
      </c>
      <c r="K5" s="41">
        <v>8</v>
      </c>
      <c r="L5" s="41">
        <v>19</v>
      </c>
      <c r="M5" s="41">
        <v>31</v>
      </c>
      <c r="N5" s="41">
        <v>5</v>
      </c>
      <c r="O5" s="41">
        <v>17</v>
      </c>
      <c r="P5" s="41">
        <v>47</v>
      </c>
      <c r="Q5" s="41">
        <v>38</v>
      </c>
    </row>
    <row r="6" spans="1:17" x14ac:dyDescent="0.2">
      <c r="A6" s="9"/>
      <c r="B6" s="9"/>
      <c r="C6" s="9"/>
      <c r="D6" s="9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</row>
    <row r="7" spans="1:17" x14ac:dyDescent="0.2">
      <c r="A7" s="25" t="s">
        <v>48</v>
      </c>
      <c r="B7" s="17">
        <v>88</v>
      </c>
      <c r="C7" s="17">
        <v>87</v>
      </c>
      <c r="D7" s="17">
        <v>104</v>
      </c>
      <c r="E7" s="31">
        <v>63</v>
      </c>
      <c r="F7" s="31">
        <v>136</v>
      </c>
      <c r="G7" s="31">
        <v>101</v>
      </c>
      <c r="H7" s="31">
        <v>96</v>
      </c>
      <c r="I7" s="31">
        <v>57</v>
      </c>
      <c r="J7" s="31">
        <v>73</v>
      </c>
      <c r="K7" s="31">
        <v>81</v>
      </c>
      <c r="L7" s="31">
        <v>89</v>
      </c>
      <c r="M7" s="31">
        <v>86</v>
      </c>
      <c r="N7" s="31">
        <v>85</v>
      </c>
      <c r="O7" s="31">
        <v>73</v>
      </c>
      <c r="P7" s="31">
        <v>59</v>
      </c>
      <c r="Q7" s="31">
        <v>87</v>
      </c>
    </row>
    <row r="8" spans="1:17" x14ac:dyDescent="0.2">
      <c r="A8" s="25"/>
      <c r="B8" s="17"/>
      <c r="C8" s="17"/>
      <c r="D8" s="17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</row>
    <row r="9" spans="1:17" x14ac:dyDescent="0.2">
      <c r="A9" s="25" t="s">
        <v>49</v>
      </c>
      <c r="B9" s="17">
        <v>643</v>
      </c>
      <c r="C9" s="17">
        <v>633</v>
      </c>
      <c r="D9" s="17">
        <v>613</v>
      </c>
      <c r="E9" s="39">
        <v>686</v>
      </c>
      <c r="F9" s="39">
        <v>836</v>
      </c>
      <c r="G9" s="39">
        <v>888</v>
      </c>
      <c r="H9" s="39">
        <v>648</v>
      </c>
      <c r="I9" s="39">
        <v>605</v>
      </c>
      <c r="J9" s="39">
        <v>600</v>
      </c>
      <c r="K9" s="39"/>
      <c r="L9" s="39"/>
      <c r="M9" s="39">
        <v>540</v>
      </c>
      <c r="N9" s="39">
        <v>510</v>
      </c>
      <c r="O9" s="39">
        <v>558</v>
      </c>
      <c r="P9" s="39">
        <v>522</v>
      </c>
      <c r="Q9" s="39">
        <v>481</v>
      </c>
    </row>
    <row r="10" spans="1:17" x14ac:dyDescent="0.2">
      <c r="A10" s="22"/>
      <c r="B10" s="9"/>
      <c r="C10" s="22"/>
      <c r="D10" s="9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</row>
    <row r="11" spans="1:17" x14ac:dyDescent="0.2">
      <c r="A11" s="25" t="s">
        <v>50</v>
      </c>
      <c r="B11" s="17">
        <v>5914</v>
      </c>
      <c r="C11" s="17">
        <v>5947</v>
      </c>
      <c r="D11" s="17">
        <v>5958</v>
      </c>
      <c r="E11" s="39">
        <v>6891</v>
      </c>
      <c r="F11" s="39">
        <v>6976</v>
      </c>
      <c r="G11" s="39">
        <v>7012</v>
      </c>
      <c r="H11" s="39">
        <v>7027</v>
      </c>
      <c r="I11" s="39">
        <v>7049</v>
      </c>
      <c r="J11" s="39">
        <v>7067</v>
      </c>
      <c r="K11" s="39"/>
      <c r="L11" s="39"/>
      <c r="M11" s="39">
        <v>7160</v>
      </c>
      <c r="N11" s="39">
        <v>7216</v>
      </c>
      <c r="O11" s="39">
        <v>7230</v>
      </c>
      <c r="P11" s="39">
        <v>7239</v>
      </c>
      <c r="Q11" s="39">
        <v>7273</v>
      </c>
    </row>
    <row r="12" spans="1:17" x14ac:dyDescent="0.2">
      <c r="A12" s="9"/>
      <c r="B12" s="8"/>
      <c r="C12" s="8"/>
      <c r="D12" s="8"/>
    </row>
    <row r="13" spans="1:17" x14ac:dyDescent="0.2">
      <c r="A13" s="9"/>
      <c r="B13" s="9"/>
      <c r="C13" s="9"/>
      <c r="D13" s="9"/>
    </row>
    <row r="14" spans="1:17" x14ac:dyDescent="0.2">
      <c r="A14" s="26" t="s">
        <v>70</v>
      </c>
      <c r="B14" s="7"/>
      <c r="C14" s="7"/>
      <c r="D14" s="7"/>
    </row>
    <row r="15" spans="1:17" x14ac:dyDescent="0.2">
      <c r="A15" s="27" t="s">
        <v>72</v>
      </c>
      <c r="B15" s="9"/>
      <c r="C15" s="9"/>
      <c r="D15" s="9"/>
    </row>
    <row r="16" spans="1:17" x14ac:dyDescent="0.2">
      <c r="A16" s="43"/>
      <c r="B16" s="9"/>
      <c r="C16" s="9"/>
      <c r="D16" s="9"/>
    </row>
    <row r="17" spans="1:17" x14ac:dyDescent="0.2">
      <c r="A17" s="9"/>
      <c r="B17" s="24">
        <v>42401</v>
      </c>
      <c r="C17" s="24">
        <v>42430</v>
      </c>
      <c r="D17" s="24">
        <v>42461</v>
      </c>
      <c r="E17" s="40">
        <v>43313</v>
      </c>
      <c r="F17" s="40">
        <v>43344</v>
      </c>
      <c r="G17" s="40">
        <v>43374</v>
      </c>
      <c r="H17" s="40">
        <v>43405</v>
      </c>
      <c r="I17" s="40">
        <v>43435</v>
      </c>
      <c r="J17" s="40">
        <v>43466</v>
      </c>
      <c r="K17" s="40">
        <v>43497</v>
      </c>
      <c r="L17" s="40">
        <v>43525</v>
      </c>
      <c r="M17" s="40">
        <v>43556</v>
      </c>
      <c r="N17" s="40">
        <v>43586</v>
      </c>
      <c r="O17" s="40">
        <v>43617</v>
      </c>
      <c r="P17" s="40">
        <v>43647</v>
      </c>
      <c r="Q17" s="40">
        <v>43678</v>
      </c>
    </row>
    <row r="18" spans="1:17" x14ac:dyDescent="0.2">
      <c r="A18" s="25" t="s">
        <v>51</v>
      </c>
      <c r="B18" s="17">
        <v>2</v>
      </c>
      <c r="C18" s="17">
        <v>5</v>
      </c>
      <c r="D18" s="17">
        <v>9</v>
      </c>
      <c r="E18" s="41">
        <v>14</v>
      </c>
      <c r="F18" s="41">
        <v>10</v>
      </c>
      <c r="G18" s="41">
        <v>12</v>
      </c>
      <c r="H18" s="41">
        <v>8</v>
      </c>
      <c r="I18" s="41">
        <v>9</v>
      </c>
      <c r="J18" s="41">
        <v>9</v>
      </c>
      <c r="K18" s="41">
        <v>49</v>
      </c>
      <c r="L18" s="41">
        <v>11</v>
      </c>
      <c r="M18" s="41">
        <v>18</v>
      </c>
      <c r="N18" s="41">
        <v>10</v>
      </c>
      <c r="O18" s="41">
        <v>11</v>
      </c>
      <c r="P18" s="41">
        <v>14</v>
      </c>
      <c r="Q18" s="41">
        <v>12</v>
      </c>
    </row>
    <row r="19" spans="1:17" x14ac:dyDescent="0.2">
      <c r="A19" s="22"/>
      <c r="B19" s="9"/>
      <c r="C19" s="9"/>
      <c r="D19" s="9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</row>
    <row r="20" spans="1:17" x14ac:dyDescent="0.2">
      <c r="A20" s="25" t="s">
        <v>52</v>
      </c>
      <c r="B20" s="17">
        <v>5</v>
      </c>
      <c r="C20" s="17">
        <v>10</v>
      </c>
      <c r="D20" s="17">
        <v>24</v>
      </c>
      <c r="E20" s="41">
        <v>41</v>
      </c>
      <c r="F20" s="41">
        <v>45</v>
      </c>
      <c r="G20" s="41">
        <v>22</v>
      </c>
      <c r="H20" s="41">
        <v>18</v>
      </c>
      <c r="I20" s="41">
        <v>32</v>
      </c>
      <c r="J20" s="41">
        <v>16</v>
      </c>
      <c r="K20" s="41">
        <v>10</v>
      </c>
      <c r="L20" s="41">
        <v>23</v>
      </c>
      <c r="M20" s="41">
        <v>35</v>
      </c>
      <c r="N20" s="41">
        <v>13</v>
      </c>
      <c r="O20" s="41">
        <v>20</v>
      </c>
      <c r="P20" s="41">
        <v>74</v>
      </c>
      <c r="Q20" s="41">
        <v>42</v>
      </c>
    </row>
    <row r="21" spans="1:17" x14ac:dyDescent="0.2">
      <c r="A21" s="22"/>
      <c r="B21" s="22"/>
      <c r="C21" s="22"/>
      <c r="D21" s="22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</row>
    <row r="22" spans="1:17" x14ac:dyDescent="0.2">
      <c r="A22" s="25" t="s">
        <v>69</v>
      </c>
      <c r="B22" s="17"/>
      <c r="C22" s="17"/>
      <c r="D22" s="17"/>
      <c r="E22" s="31">
        <v>4</v>
      </c>
      <c r="F22" s="31">
        <v>4</v>
      </c>
      <c r="G22" s="31">
        <v>1</v>
      </c>
      <c r="H22" s="31">
        <v>1</v>
      </c>
      <c r="I22" s="31">
        <v>0</v>
      </c>
      <c r="J22" s="31">
        <v>0</v>
      </c>
      <c r="K22" s="31">
        <v>1</v>
      </c>
      <c r="L22" s="31">
        <v>0</v>
      </c>
      <c r="M22" s="31">
        <v>2</v>
      </c>
      <c r="N22" s="31">
        <v>1</v>
      </c>
      <c r="O22" s="31">
        <v>0</v>
      </c>
      <c r="P22" s="31">
        <v>0</v>
      </c>
      <c r="Q22" s="31">
        <v>1</v>
      </c>
    </row>
  </sheetData>
  <phoneticPr fontId="4" type="noConversion"/>
  <pageMargins left="0.17" right="0.17" top="1" bottom="1" header="0" footer="0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M5" sqref="M5"/>
    </sheetView>
  </sheetViews>
  <sheetFormatPr baseColWidth="10" defaultRowHeight="12.75" x14ac:dyDescent="0.2"/>
  <sheetData/>
  <phoneticPr fontId="4" type="noConversion"/>
  <pageMargins left="0.72" right="0.17" top="0.59" bottom="0.46" header="0" footer="0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edad</vt:lpstr>
      <vt:lpstr>estudios</vt:lpstr>
      <vt:lpstr>sectores</vt:lpstr>
      <vt:lpstr>contratos edad</vt:lpstr>
      <vt:lpstr>contratos actividad</vt:lpstr>
      <vt:lpstr>bolsa empleo demandas</vt:lpstr>
      <vt:lpstr>graficos</vt:lpstr>
    </vt:vector>
  </TitlesOfParts>
  <Company>Ayuntamiento de Navalcarnero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Usuario de Windows</cp:lastModifiedBy>
  <cp:lastPrinted>2018-07-27T09:23:12Z</cp:lastPrinted>
  <dcterms:created xsi:type="dcterms:W3CDTF">2016-05-13T12:55:06Z</dcterms:created>
  <dcterms:modified xsi:type="dcterms:W3CDTF">2019-09-22T18:13:24Z</dcterms:modified>
</cp:coreProperties>
</file>