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Empleo\Alberto\ALBERTO\EMPLEO\Evolución desempleo Navalcarnero\"/>
    </mc:Choice>
  </mc:AlternateContent>
  <xr:revisionPtr revIDLastSave="0" documentId="13_ncr:1_{A6AE7D4D-993E-4220-8A7C-E40FA993403D}" xr6:coauthVersionLast="45" xr6:coauthVersionMax="45" xr10:uidLastSave="{00000000-0000-0000-0000-000000000000}"/>
  <bookViews>
    <workbookView xWindow="420" yWindow="0" windowWidth="11910" windowHeight="8250" firstSheet="5" activeTab="5" xr2:uid="{00000000-000D-0000-FFFF-FFFF00000000}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7" i="7" l="1"/>
  <c r="N8" i="7"/>
  <c r="N9" i="7"/>
  <c r="N10" i="7"/>
  <c r="N11" i="7"/>
  <c r="N14" i="7"/>
  <c r="N22" i="7"/>
  <c r="N7" i="1"/>
  <c r="N8" i="1"/>
  <c r="N9" i="1"/>
  <c r="N10" i="1"/>
  <c r="N11" i="1"/>
  <c r="N14" i="1"/>
  <c r="N6" i="1" s="1"/>
  <c r="N22" i="1"/>
  <c r="N8" i="2"/>
  <c r="N9" i="2"/>
  <c r="N10" i="2"/>
  <c r="N11" i="2"/>
  <c r="N12" i="2"/>
  <c r="N13" i="2"/>
  <c r="N14" i="2"/>
  <c r="N15" i="2"/>
  <c r="N16" i="2"/>
  <c r="N17" i="2"/>
  <c r="N21" i="2"/>
  <c r="N35" i="2"/>
  <c r="N7" i="6"/>
  <c r="N8" i="6"/>
  <c r="N9" i="6"/>
  <c r="N10" i="6"/>
  <c r="N11" i="6"/>
  <c r="N12" i="6"/>
  <c r="N13" i="6"/>
  <c r="N14" i="6"/>
  <c r="N15" i="6"/>
  <c r="N16" i="6"/>
  <c r="N19" i="6"/>
  <c r="N32" i="6"/>
  <c r="N45" i="6"/>
  <c r="N6" i="7" l="1"/>
  <c r="N34" i="2"/>
  <c r="N7" i="2"/>
  <c r="N6" i="6"/>
  <c r="M7" i="7"/>
  <c r="M8" i="7"/>
  <c r="M9" i="7"/>
  <c r="M10" i="7"/>
  <c r="M11" i="7"/>
  <c r="M14" i="7"/>
  <c r="M22" i="7"/>
  <c r="M7" i="6"/>
  <c r="M8" i="6"/>
  <c r="M9" i="6"/>
  <c r="M10" i="6"/>
  <c r="M11" i="6"/>
  <c r="M12" i="6"/>
  <c r="M13" i="6"/>
  <c r="M14" i="6"/>
  <c r="M15" i="6"/>
  <c r="M16" i="6"/>
  <c r="M19" i="6"/>
  <c r="M32" i="6"/>
  <c r="M45" i="6"/>
  <c r="M7" i="1"/>
  <c r="M8" i="1"/>
  <c r="M9" i="1"/>
  <c r="M10" i="1"/>
  <c r="M11" i="1"/>
  <c r="M14" i="1"/>
  <c r="M22" i="1"/>
  <c r="M8" i="2"/>
  <c r="M9" i="2"/>
  <c r="M10" i="2"/>
  <c r="M11" i="2"/>
  <c r="M12" i="2"/>
  <c r="M13" i="2"/>
  <c r="M14" i="2"/>
  <c r="M15" i="2"/>
  <c r="M16" i="2"/>
  <c r="M17" i="2"/>
  <c r="M21" i="2"/>
  <c r="N20" i="2" s="1"/>
  <c r="M35" i="2"/>
  <c r="M6" i="7" l="1"/>
  <c r="M6" i="6"/>
  <c r="M6" i="1"/>
  <c r="M7" i="2"/>
  <c r="N6" i="2" s="1"/>
  <c r="L7" i="7"/>
  <c r="L8" i="7"/>
  <c r="L9" i="7"/>
  <c r="L10" i="7"/>
  <c r="L11" i="7"/>
  <c r="L14" i="7"/>
  <c r="L22" i="7"/>
  <c r="L7" i="6"/>
  <c r="L8" i="6"/>
  <c r="L9" i="6"/>
  <c r="L10" i="6"/>
  <c r="L11" i="6"/>
  <c r="L12" i="6"/>
  <c r="L13" i="6"/>
  <c r="L14" i="6"/>
  <c r="L15" i="6"/>
  <c r="L16" i="6"/>
  <c r="L19" i="6"/>
  <c r="L32" i="6"/>
  <c r="L45" i="6"/>
  <c r="L7" i="1"/>
  <c r="L8" i="1"/>
  <c r="L9" i="1"/>
  <c r="L10" i="1"/>
  <c r="L11" i="1"/>
  <c r="L14" i="1"/>
  <c r="L22" i="1"/>
  <c r="L6" i="6" l="1"/>
  <c r="L6" i="7"/>
  <c r="L6" i="1"/>
  <c r="L8" i="2"/>
  <c r="L9" i="2"/>
  <c r="L10" i="2"/>
  <c r="L11" i="2"/>
  <c r="L12" i="2"/>
  <c r="L13" i="2"/>
  <c r="L14" i="2"/>
  <c r="L15" i="2"/>
  <c r="L16" i="2"/>
  <c r="L17" i="2"/>
  <c r="L21" i="2"/>
  <c r="M20" i="2" s="1"/>
  <c r="L35" i="2"/>
  <c r="M34" i="2" s="1"/>
  <c r="L20" i="2" l="1"/>
  <c r="L7" i="2"/>
  <c r="M6" i="2" s="1"/>
  <c r="K7" i="7"/>
  <c r="K8" i="7"/>
  <c r="K9" i="7"/>
  <c r="K10" i="7"/>
  <c r="K11" i="7"/>
  <c r="K14" i="7"/>
  <c r="K22" i="7"/>
  <c r="K7" i="6"/>
  <c r="K8" i="6"/>
  <c r="K9" i="6"/>
  <c r="K10" i="6"/>
  <c r="K11" i="6"/>
  <c r="K12" i="6"/>
  <c r="K13" i="6"/>
  <c r="K14" i="6"/>
  <c r="K15" i="6"/>
  <c r="K16" i="6"/>
  <c r="K19" i="6"/>
  <c r="K32" i="6"/>
  <c r="K45" i="6"/>
  <c r="K7" i="1"/>
  <c r="K8" i="1"/>
  <c r="K9" i="1"/>
  <c r="K10" i="1"/>
  <c r="K11" i="1"/>
  <c r="K14" i="1"/>
  <c r="K22" i="1"/>
  <c r="K8" i="2"/>
  <c r="K9" i="2"/>
  <c r="K10" i="2"/>
  <c r="K11" i="2"/>
  <c r="K12" i="2"/>
  <c r="K13" i="2"/>
  <c r="K14" i="2"/>
  <c r="K15" i="2"/>
  <c r="K16" i="2"/>
  <c r="K17" i="2"/>
  <c r="K21" i="2"/>
  <c r="K35" i="2"/>
  <c r="L34" i="2" s="1"/>
  <c r="K6" i="7" l="1"/>
  <c r="K6" i="6"/>
  <c r="K6" i="1"/>
  <c r="K7" i="2"/>
  <c r="L6" i="2" s="1"/>
  <c r="J7" i="7"/>
  <c r="J8" i="7"/>
  <c r="J9" i="7"/>
  <c r="J10" i="7"/>
  <c r="J11" i="7"/>
  <c r="J14" i="7"/>
  <c r="J22" i="7"/>
  <c r="J7" i="6"/>
  <c r="J8" i="6"/>
  <c r="J9" i="6"/>
  <c r="J10" i="6"/>
  <c r="J11" i="6"/>
  <c r="J12" i="6"/>
  <c r="J13" i="6"/>
  <c r="J14" i="6"/>
  <c r="J15" i="6"/>
  <c r="J16" i="6"/>
  <c r="J19" i="6"/>
  <c r="J32" i="6"/>
  <c r="J45" i="6"/>
  <c r="J7" i="1"/>
  <c r="J8" i="1"/>
  <c r="J9" i="1"/>
  <c r="J10" i="1"/>
  <c r="J11" i="1"/>
  <c r="J14" i="1"/>
  <c r="J22" i="1"/>
  <c r="J8" i="2"/>
  <c r="J9" i="2"/>
  <c r="J10" i="2"/>
  <c r="J11" i="2"/>
  <c r="J12" i="2"/>
  <c r="J13" i="2"/>
  <c r="J14" i="2"/>
  <c r="J15" i="2"/>
  <c r="J16" i="2"/>
  <c r="J17" i="2"/>
  <c r="J21" i="2"/>
  <c r="K20" i="2" s="1"/>
  <c r="J35" i="2"/>
  <c r="K34" i="2" s="1"/>
  <c r="J6" i="1" l="1"/>
  <c r="J6" i="7"/>
  <c r="J6" i="6"/>
  <c r="J7" i="2"/>
  <c r="K6" i="2" s="1"/>
  <c r="G7" i="7"/>
  <c r="H7" i="7"/>
  <c r="I7" i="7"/>
  <c r="G8" i="7"/>
  <c r="H8" i="7"/>
  <c r="I8" i="7"/>
  <c r="G9" i="7"/>
  <c r="H9" i="7"/>
  <c r="I9" i="7"/>
  <c r="G10" i="7"/>
  <c r="H10" i="7"/>
  <c r="I10" i="7"/>
  <c r="G11" i="7"/>
  <c r="H11" i="7"/>
  <c r="I11" i="7"/>
  <c r="G14" i="7"/>
  <c r="H14" i="7"/>
  <c r="I14" i="7"/>
  <c r="G22" i="7"/>
  <c r="H22" i="7"/>
  <c r="I22" i="7"/>
  <c r="I45" i="6"/>
  <c r="H45" i="6"/>
  <c r="G45" i="6"/>
  <c r="I32" i="6"/>
  <c r="H32" i="6"/>
  <c r="G32" i="6"/>
  <c r="I19" i="6"/>
  <c r="H19" i="6"/>
  <c r="G19" i="6"/>
  <c r="I16" i="6"/>
  <c r="H16" i="6"/>
  <c r="G16" i="6"/>
  <c r="I15" i="6"/>
  <c r="H15" i="6"/>
  <c r="G15" i="6"/>
  <c r="I14" i="6"/>
  <c r="H14" i="6"/>
  <c r="G14" i="6"/>
  <c r="I13" i="6"/>
  <c r="H13" i="6"/>
  <c r="G13" i="6"/>
  <c r="I12" i="6"/>
  <c r="H12" i="6"/>
  <c r="G12" i="6"/>
  <c r="I11" i="6"/>
  <c r="H11" i="6"/>
  <c r="G11" i="6"/>
  <c r="I10" i="6"/>
  <c r="H10" i="6"/>
  <c r="G10" i="6"/>
  <c r="I9" i="6"/>
  <c r="H9" i="6"/>
  <c r="G9" i="6"/>
  <c r="I8" i="6"/>
  <c r="H8" i="6"/>
  <c r="G8" i="6"/>
  <c r="I7" i="6"/>
  <c r="H7" i="6"/>
  <c r="G7" i="6"/>
  <c r="G7" i="1"/>
  <c r="H7" i="1"/>
  <c r="I7" i="1"/>
  <c r="G8" i="1"/>
  <c r="H8" i="1"/>
  <c r="I8" i="1"/>
  <c r="G9" i="1"/>
  <c r="H9" i="1"/>
  <c r="I9" i="1"/>
  <c r="G10" i="1"/>
  <c r="H10" i="1"/>
  <c r="I10" i="1"/>
  <c r="G11" i="1"/>
  <c r="H11" i="1"/>
  <c r="I11" i="1"/>
  <c r="G14" i="1"/>
  <c r="H14" i="1"/>
  <c r="I14" i="1"/>
  <c r="G22" i="1"/>
  <c r="H22" i="1"/>
  <c r="I22" i="1"/>
  <c r="G8" i="2"/>
  <c r="H8" i="2"/>
  <c r="I8" i="2"/>
  <c r="G9" i="2"/>
  <c r="H9" i="2"/>
  <c r="I9" i="2"/>
  <c r="G10" i="2"/>
  <c r="H10" i="2"/>
  <c r="I10" i="2"/>
  <c r="G11" i="2"/>
  <c r="H11" i="2"/>
  <c r="I11" i="2"/>
  <c r="G12" i="2"/>
  <c r="H12" i="2"/>
  <c r="I12" i="2"/>
  <c r="G13" i="2"/>
  <c r="H13" i="2"/>
  <c r="I13" i="2"/>
  <c r="G14" i="2"/>
  <c r="H14" i="2"/>
  <c r="I14" i="2"/>
  <c r="G15" i="2"/>
  <c r="H15" i="2"/>
  <c r="I15" i="2"/>
  <c r="G16" i="2"/>
  <c r="H16" i="2"/>
  <c r="I16" i="2"/>
  <c r="G17" i="2"/>
  <c r="H17" i="2"/>
  <c r="I17" i="2"/>
  <c r="G21" i="2"/>
  <c r="H21" i="2"/>
  <c r="I21" i="2"/>
  <c r="J20" i="2" s="1"/>
  <c r="G35" i="2"/>
  <c r="H35" i="2"/>
  <c r="I35" i="2"/>
  <c r="G6" i="1" l="1"/>
  <c r="I34" i="2"/>
  <c r="H6" i="7"/>
  <c r="G6" i="6"/>
  <c r="J34" i="2"/>
  <c r="I6" i="7"/>
  <c r="G6" i="7"/>
  <c r="H6" i="6"/>
  <c r="I6" i="6"/>
  <c r="H6" i="1"/>
  <c r="I6" i="1"/>
  <c r="H34" i="2"/>
  <c r="G7" i="2"/>
  <c r="I7" i="2"/>
  <c r="J6" i="2" s="1"/>
  <c r="H20" i="2"/>
  <c r="I20" i="2"/>
  <c r="H7" i="2"/>
  <c r="F7" i="7"/>
  <c r="F8" i="7"/>
  <c r="F9" i="7"/>
  <c r="F10" i="7"/>
  <c r="F11" i="7"/>
  <c r="F14" i="7"/>
  <c r="F22" i="7"/>
  <c r="F7" i="6"/>
  <c r="F8" i="6"/>
  <c r="F9" i="6"/>
  <c r="F10" i="6"/>
  <c r="F11" i="6"/>
  <c r="F12" i="6"/>
  <c r="F13" i="6"/>
  <c r="F14" i="6"/>
  <c r="F15" i="6"/>
  <c r="F16" i="6"/>
  <c r="F19" i="6"/>
  <c r="F32" i="6"/>
  <c r="F45" i="6"/>
  <c r="F7" i="1"/>
  <c r="F8" i="1"/>
  <c r="F9" i="1"/>
  <c r="F10" i="1"/>
  <c r="F11" i="1"/>
  <c r="F14" i="1"/>
  <c r="F22" i="1"/>
  <c r="F8" i="2"/>
  <c r="F9" i="2"/>
  <c r="F10" i="2"/>
  <c r="F11" i="2"/>
  <c r="F12" i="2"/>
  <c r="F13" i="2"/>
  <c r="F14" i="2"/>
  <c r="F15" i="2"/>
  <c r="F16" i="2"/>
  <c r="F17" i="2"/>
  <c r="F21" i="2"/>
  <c r="G20" i="2" s="1"/>
  <c r="F35" i="2"/>
  <c r="G34" i="2" s="1"/>
  <c r="F6" i="6" l="1"/>
  <c r="H6" i="2"/>
  <c r="I6" i="2"/>
  <c r="F6" i="7"/>
  <c r="F6" i="1"/>
  <c r="F7" i="2"/>
  <c r="G6" i="2" s="1"/>
  <c r="D7" i="7"/>
  <c r="E7" i="7"/>
  <c r="D8" i="7"/>
  <c r="E8" i="7"/>
  <c r="D9" i="7"/>
  <c r="E9" i="7"/>
  <c r="D10" i="7"/>
  <c r="E10" i="7"/>
  <c r="D11" i="7"/>
  <c r="E11" i="7"/>
  <c r="D14" i="7"/>
  <c r="E14" i="7"/>
  <c r="D22" i="7"/>
  <c r="E22" i="7"/>
  <c r="D7" i="6"/>
  <c r="E7" i="6"/>
  <c r="D8" i="6"/>
  <c r="E8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9" i="6"/>
  <c r="E19" i="6"/>
  <c r="D32" i="6"/>
  <c r="E32" i="6"/>
  <c r="D45" i="6"/>
  <c r="E45" i="6"/>
  <c r="D7" i="1"/>
  <c r="E7" i="1"/>
  <c r="D8" i="1"/>
  <c r="E8" i="1"/>
  <c r="D9" i="1"/>
  <c r="E9" i="1"/>
  <c r="D10" i="1"/>
  <c r="E10" i="1"/>
  <c r="D11" i="1"/>
  <c r="E11" i="1"/>
  <c r="D14" i="1"/>
  <c r="E14" i="1"/>
  <c r="D22" i="1"/>
  <c r="E22" i="1"/>
  <c r="D8" i="2"/>
  <c r="E8" i="2"/>
  <c r="D9" i="2"/>
  <c r="E9" i="2"/>
  <c r="D10" i="2"/>
  <c r="E10" i="2"/>
  <c r="D11" i="2"/>
  <c r="E11" i="2"/>
  <c r="D12" i="2"/>
  <c r="E12" i="2"/>
  <c r="D13" i="2"/>
  <c r="E13" i="2"/>
  <c r="D14" i="2"/>
  <c r="E14" i="2"/>
  <c r="D15" i="2"/>
  <c r="E15" i="2"/>
  <c r="D16" i="2"/>
  <c r="E16" i="2"/>
  <c r="D17" i="2"/>
  <c r="E17" i="2"/>
  <c r="D21" i="2"/>
  <c r="E21" i="2"/>
  <c r="F20" i="2" s="1"/>
  <c r="D35" i="2"/>
  <c r="E35" i="2"/>
  <c r="E34" i="2" l="1"/>
  <c r="E20" i="2"/>
  <c r="F34" i="2"/>
  <c r="E6" i="7"/>
  <c r="D6" i="7"/>
  <c r="E6" i="6"/>
  <c r="D6" i="6"/>
  <c r="D6" i="1"/>
  <c r="E6" i="1"/>
  <c r="E7" i="2"/>
  <c r="F6" i="2" s="1"/>
  <c r="D7" i="2"/>
  <c r="C7" i="7"/>
  <c r="C8" i="7"/>
  <c r="C9" i="7"/>
  <c r="C10" i="7"/>
  <c r="C11" i="7"/>
  <c r="C14" i="7"/>
  <c r="C22" i="7"/>
  <c r="C7" i="6"/>
  <c r="C8" i="6"/>
  <c r="C9" i="6"/>
  <c r="C10" i="6"/>
  <c r="C11" i="6"/>
  <c r="C12" i="6"/>
  <c r="C13" i="6"/>
  <c r="C14" i="6"/>
  <c r="C15" i="6"/>
  <c r="C16" i="6"/>
  <c r="C19" i="6"/>
  <c r="C32" i="6"/>
  <c r="C45" i="6"/>
  <c r="C7" i="1"/>
  <c r="C8" i="1"/>
  <c r="C9" i="1"/>
  <c r="C10" i="1"/>
  <c r="C11" i="1"/>
  <c r="C14" i="1"/>
  <c r="C22" i="1"/>
  <c r="C8" i="2"/>
  <c r="C9" i="2"/>
  <c r="C10" i="2"/>
  <c r="C11" i="2"/>
  <c r="C12" i="2"/>
  <c r="C13" i="2"/>
  <c r="C14" i="2"/>
  <c r="C15" i="2"/>
  <c r="C16" i="2"/>
  <c r="C17" i="2"/>
  <c r="C21" i="2"/>
  <c r="D20" i="2" s="1"/>
  <c r="C35" i="2"/>
  <c r="D34" i="2" s="1"/>
  <c r="E6" i="2" l="1"/>
  <c r="C6" i="1"/>
  <c r="C6" i="7"/>
  <c r="C6" i="6"/>
  <c r="C7" i="2"/>
  <c r="D6" i="2" s="1"/>
  <c r="B7" i="7"/>
  <c r="B8" i="7"/>
  <c r="B9" i="7"/>
  <c r="B10" i="7"/>
  <c r="B11" i="7"/>
  <c r="B14" i="7"/>
  <c r="B22" i="7"/>
  <c r="B7" i="6"/>
  <c r="B8" i="6"/>
  <c r="B9" i="6"/>
  <c r="B10" i="6"/>
  <c r="B11" i="6"/>
  <c r="B12" i="6"/>
  <c r="B13" i="6"/>
  <c r="B14" i="6"/>
  <c r="B15" i="6"/>
  <c r="B16" i="6"/>
  <c r="B19" i="6"/>
  <c r="B32" i="6"/>
  <c r="B45" i="6"/>
  <c r="B7" i="1"/>
  <c r="B8" i="1"/>
  <c r="B9" i="1"/>
  <c r="B10" i="1"/>
  <c r="B11" i="1"/>
  <c r="B14" i="1"/>
  <c r="B22" i="1"/>
  <c r="B8" i="2"/>
  <c r="B9" i="2"/>
  <c r="B10" i="2"/>
  <c r="B11" i="2"/>
  <c r="B12" i="2"/>
  <c r="B13" i="2"/>
  <c r="B14" i="2"/>
  <c r="B15" i="2"/>
  <c r="B16" i="2"/>
  <c r="B17" i="2"/>
  <c r="B21" i="2"/>
  <c r="C20" i="2" s="1"/>
  <c r="B35" i="2"/>
  <c r="C34" i="2" s="1"/>
  <c r="B6" i="1" l="1"/>
  <c r="B6" i="7"/>
  <c r="B6" i="6"/>
  <c r="B7" i="2"/>
  <c r="C6" i="2" s="1"/>
  <c r="B20" i="2" l="1"/>
  <c r="B34" i="2"/>
  <c r="B6" i="2" l="1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<sst xmlns="http://schemas.openxmlformats.org/spreadsheetml/2006/main" count="171" uniqueCount="75">
  <si>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</si>
  <si>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</si>
  <si>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</si>
  <si>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</si>
  <si>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</si>
  <si>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</si>
  <si>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</si>
  <si>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</si>
  <si>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</si>
  <si>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</si>
  <si>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</si>
  <si>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</si>
  <si>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</si>
  <si>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</si>
  <si>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</si>
  <si>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</si>
  <si>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</si>
  <si>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</si>
  <si>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</si>
  <si>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</si>
  <si>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</si>
  <si>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</si>
  <si>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</si>
  <si>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</si>
  <si>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</si>
  <si>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</si>
  <si>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</si>
  <si>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</si>
  <si>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</si>
  <si>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</si>
  <si>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</si>
  <si>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</si>
  <si>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</si>
  <si>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</si>
  <si>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</si>
  <si>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</si>
  <si>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</si>
  <si>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</si>
  <si>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</si>
  <si>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</si>
  <si>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</si>
  <si>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</si>
  <si>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</si>
  <si>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</si>
  <si>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</si>
  <si>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</si>
  <si>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</si>
  <si>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</si>
  <si>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</si>
  <si>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</si>
  <si>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</si>
  <si>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</si>
  <si>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</si>
  <si>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</si>
  <si>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</si>
  <si>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</si>
  <si>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</si>
  <si>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</si>
  <si>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</si>
  <si>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</si>
  <si>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</si>
  <si>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</si>
  <si>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Menor 25 / 20-24 </t>
  </si>
  <si>
    <t xml:space="preserve">25-44 / 40-44 </t>
  </si>
  <si>
    <t>Mayor 44 / Más de 60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</si>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</sst>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sz val="8"/>
      <color indexed="63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8"/>
      <color rgb="FF4C4C4C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5" fillId="6" borderId="11" applyNumberFormat="0" applyAlignment="0" applyProtection="0"/>
  </cellStyleXfs>
  <cellXfs count="54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5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2" fillId="0" borderId="0" xfId="0" applyFont="1" applyBorder="1"/>
    <xf numFmtId="10" fontId="2" fillId="0" borderId="0" xfId="0" applyNumberFormat="1" applyFont="1" applyBorder="1"/>
    <xf numFmtId="0" fontId="15" fillId="6" borderId="11" xfId="2"/>
    <xf numFmtId="0" fontId="16" fillId="6" borderId="11" xfId="2" applyFont="1"/>
    <xf numFmtId="0" fontId="3" fillId="0" borderId="2" xfId="1" applyBorder="1"/>
    <xf numFmtId="3" fontId="15" fillId="6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6" fillId="6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6" fillId="6" borderId="12" xfId="2" applyFont="1" applyBorder="1"/>
    <xf numFmtId="0" fontId="15" fillId="6" borderId="2" xfId="2" applyBorder="1"/>
    <xf numFmtId="0" fontId="0" fillId="0" borderId="0" xfId="0"/>
    <xf numFmtId="3" fontId="15" fillId="6" borderId="12" xfId="2" applyNumberFormat="1" applyBorder="1" applyAlignment="1">
      <alignment wrapText="1"/>
    </xf>
    <xf numFmtId="0" fontId="0" fillId="0" borderId="0" xfId="0"/>
    <xf numFmtId="0" fontId="17" fillId="7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Septiembre</a:t>
            </a:r>
            <a:r>
              <a:rPr lang="es-ES"/>
              <a:t> 2019
Desempleados por Sector de Actividad</a:t>
            </a:r>
          </a:p>
        </c:rich>
      </c:tx>
      <c:layout>
        <c:manualLayout>
          <c:xMode val="edge"/>
          <c:yMode val="edge"/>
          <c:x val="0.19854721549636803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sectores!$N$7:$N$11</c:f>
              <c:numCache>
                <c:formatCode>General</c:formatCode>
                <c:ptCount val="5"/>
                <c:pt idx="0">
                  <c:v>170</c:v>
                </c:pt>
                <c:pt idx="1">
                  <c:v>21</c:v>
                </c:pt>
                <c:pt idx="2">
                  <c:v>125</c:v>
                </c:pt>
                <c:pt idx="3">
                  <c:v>141</c:v>
                </c:pt>
                <c:pt idx="4">
                  <c:v>1200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edad!$B$4:$N$4</c:f>
              <c:numCache>
                <c:formatCode>mmm\-yy</c:formatCode>
                <c:ptCount val="13"/>
                <c:pt idx="0">
                  <c:v>43344</c:v>
                </c:pt>
                <c:pt idx="1">
                  <c:v>43374</c:v>
                </c:pt>
                <c:pt idx="2">
                  <c:v>43405</c:v>
                </c:pt>
                <c:pt idx="3">
                  <c:v>43435</c:v>
                </c:pt>
                <c:pt idx="4">
                  <c:v>43466</c:v>
                </c:pt>
                <c:pt idx="5">
                  <c:v>43497</c:v>
                </c:pt>
                <c:pt idx="6">
                  <c:v>43525</c:v>
                </c:pt>
                <c:pt idx="7">
                  <c:v>43556</c:v>
                </c:pt>
                <c:pt idx="8">
                  <c:v>43586</c:v>
                </c:pt>
                <c:pt idx="9">
                  <c:v>43617</c:v>
                </c:pt>
                <c:pt idx="10">
                  <c:v>43647</c:v>
                </c:pt>
                <c:pt idx="11">
                  <c:v>43678</c:v>
                </c:pt>
                <c:pt idx="12">
                  <c:v>43709</c:v>
                </c:pt>
              </c:numCache>
            </c:numRef>
          </c:cat>
          <c:val>
            <c:numRef>
              <c:f>edad!$B$7:$N$7</c:f>
              <c:numCache>
                <c:formatCode>General</c:formatCode>
                <c:ptCount val="13"/>
                <c:pt idx="0">
                  <c:v>1824</c:v>
                </c:pt>
                <c:pt idx="1">
                  <c:v>1842</c:v>
                </c:pt>
                <c:pt idx="2">
                  <c:v>1788</c:v>
                </c:pt>
                <c:pt idx="3">
                  <c:v>1774</c:v>
                </c:pt>
                <c:pt idx="4">
                  <c:v>1794</c:v>
                </c:pt>
                <c:pt idx="5">
                  <c:v>1759</c:v>
                </c:pt>
                <c:pt idx="6">
                  <c:v>1743</c:v>
                </c:pt>
                <c:pt idx="7">
                  <c:v>1737</c:v>
                </c:pt>
                <c:pt idx="8">
                  <c:v>1731</c:v>
                </c:pt>
                <c:pt idx="9">
                  <c:v>1654</c:v>
                </c:pt>
                <c:pt idx="10">
                  <c:v>1636</c:v>
                </c:pt>
                <c:pt idx="11">
                  <c:v>1670</c:v>
                </c:pt>
                <c:pt idx="12">
                  <c:v>1657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Septiembre 2019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edad!$A$8:$A$17</c:f>
              <c:strCache>
                <c:ptCount val="10"/>
                <c:pt idx="0">
                  <c:v>Menores de 20</c:v>
                </c:pt>
                <c:pt idx="1">
                  <c:v>Menor 25 / 20-24 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25-44 / 40-44 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Mayor 44 / Más de 60</c:v>
                </c:pt>
              </c:strCache>
            </c:strRef>
          </c:cat>
          <c:val>
            <c:numRef>
              <c:f>edad!$N$8:$N$17</c:f>
              <c:numCache>
                <c:formatCode>General</c:formatCode>
                <c:ptCount val="10"/>
                <c:pt idx="0">
                  <c:v>48</c:v>
                </c:pt>
                <c:pt idx="1">
                  <c:v>100</c:v>
                </c:pt>
                <c:pt idx="2">
                  <c:v>136</c:v>
                </c:pt>
                <c:pt idx="3">
                  <c:v>179</c:v>
                </c:pt>
                <c:pt idx="4">
                  <c:v>201</c:v>
                </c:pt>
                <c:pt idx="5">
                  <c:v>239</c:v>
                </c:pt>
                <c:pt idx="6">
                  <c:v>220</c:v>
                </c:pt>
                <c:pt idx="7">
                  <c:v>189</c:v>
                </c:pt>
                <c:pt idx="8">
                  <c:v>187</c:v>
                </c:pt>
                <c:pt idx="9">
                  <c:v>158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1</xdr:row>
      <xdr:rowOff>76200</xdr:rowOff>
    </xdr:from>
    <xdr:to>
      <xdr:col>11</xdr:col>
      <xdr:colOff>247650</xdr:colOff>
      <xdr:row>17</xdr:row>
      <xdr:rowOff>152400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</xdr:row>
      <xdr:rowOff>66675</xdr:rowOff>
    </xdr:from>
    <xdr:to>
      <xdr:col>5</xdr:col>
      <xdr:colOff>561975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5"/>
  <sheetViews>
    <sheetView topLeftCell="C28" workbookViewId="0">
      <selection activeCell="N1" sqref="N1:N1048576"/>
    </sheetView>
  </sheetViews>
  <sheetFormatPr baseColWidth="10" defaultRowHeight="12.75" x14ac:dyDescent="0.2"/>
  <cols>
    <col min="1" max="1" width="27.140625" style="1" customWidth="1"/>
    <col min="2" max="14" width="8.7109375" style="1" customWidth="1"/>
    <col min="15" max="16384" width="11.42578125" style="1"/>
  </cols>
  <sheetData>
    <row r="1" spans="1:14" x14ac:dyDescent="0.2">
      <c r="A1" s="4" t="s">
        <v>68</v>
      </c>
    </row>
    <row r="2" spans="1:14" x14ac:dyDescent="0.2">
      <c r="A2" s="3" t="s">
        <v>58</v>
      </c>
    </row>
    <row r="4" spans="1:14" x14ac:dyDescent="0.2">
      <c r="B4" s="28">
        <v>43344</v>
      </c>
      <c r="C4" s="28">
        <v>43374</v>
      </c>
      <c r="D4" s="28">
        <v>43405</v>
      </c>
      <c r="E4" s="28">
        <v>43435</v>
      </c>
      <c r="F4" s="28">
        <v>43466</v>
      </c>
      <c r="G4" s="28">
        <v>43497</v>
      </c>
      <c r="H4" s="28">
        <v>43525</v>
      </c>
      <c r="I4" s="28">
        <v>43556</v>
      </c>
      <c r="J4" s="28">
        <v>43586</v>
      </c>
      <c r="K4" s="28">
        <v>43617</v>
      </c>
      <c r="L4" s="28">
        <v>43647</v>
      </c>
      <c r="M4" s="28">
        <v>43678</v>
      </c>
      <c r="N4" s="28">
        <v>43709</v>
      </c>
    </row>
    <row r="5" spans="1:14" x14ac:dyDescent="0.2">
      <c r="A5" s="5" t="s">
        <v>0</v>
      </c>
    </row>
    <row r="6" spans="1:14" ht="15" x14ac:dyDescent="0.25">
      <c r="A6" s="5" t="s">
        <v>8</v>
      </c>
      <c r="B6" s="35" t="e">
        <f>B7-#REF!</f>
        <v>#REF!</v>
      </c>
      <c r="C6" s="35">
        <f t="shared" ref="C6" si="0">C7-B7</f>
        <v>18</v>
      </c>
      <c r="D6" s="35">
        <f t="shared" ref="D6" si="1">D7-C7</f>
        <v>-54</v>
      </c>
      <c r="E6" s="35">
        <f t="shared" ref="E6:F6" si="2">E7-D7</f>
        <v>-14</v>
      </c>
      <c r="F6" s="35">
        <f t="shared" si="2"/>
        <v>20</v>
      </c>
      <c r="G6" s="35">
        <f t="shared" ref="G6" si="3">G7-F7</f>
        <v>-35</v>
      </c>
      <c r="H6" s="35">
        <f t="shared" ref="H6" si="4">H7-G7</f>
        <v>-16</v>
      </c>
      <c r="I6" s="35">
        <f t="shared" ref="I6:N6" si="5">I7-H7</f>
        <v>-6</v>
      </c>
      <c r="J6" s="35">
        <f t="shared" si="5"/>
        <v>-6</v>
      </c>
      <c r="K6" s="35">
        <f t="shared" si="5"/>
        <v>-77</v>
      </c>
      <c r="L6" s="35">
        <f t="shared" si="5"/>
        <v>-18</v>
      </c>
      <c r="M6" s="35">
        <f t="shared" si="5"/>
        <v>34</v>
      </c>
      <c r="N6" s="35">
        <f t="shared" si="5"/>
        <v>-13</v>
      </c>
    </row>
    <row r="7" spans="1:14" ht="15" x14ac:dyDescent="0.25">
      <c r="A7" s="1" t="s">
        <v>9</v>
      </c>
      <c r="B7" s="34">
        <f t="shared" ref="B7:C7" si="6">B21+B35</f>
        <v>1824</v>
      </c>
      <c r="C7" s="34">
        <f t="shared" si="6"/>
        <v>1842</v>
      </c>
      <c r="D7" s="34">
        <f t="shared" ref="D7:E7" si="7">D21+D35</f>
        <v>1788</v>
      </c>
      <c r="E7" s="34">
        <f t="shared" si="7"/>
        <v>1774</v>
      </c>
      <c r="F7" s="34">
        <f t="shared" ref="F7:I7" si="8">F21+F35</f>
        <v>1794</v>
      </c>
      <c r="G7" s="34">
        <f t="shared" si="8"/>
        <v>1759</v>
      </c>
      <c r="H7" s="34">
        <f t="shared" si="8"/>
        <v>1743</v>
      </c>
      <c r="I7" s="34">
        <f t="shared" si="8"/>
        <v>1737</v>
      </c>
      <c r="J7" s="34">
        <f t="shared" ref="J7:K7" si="9">J21+J35</f>
        <v>1731</v>
      </c>
      <c r="K7" s="34">
        <f t="shared" si="9"/>
        <v>1654</v>
      </c>
      <c r="L7" s="34">
        <f t="shared" ref="L7:M7" si="10">L21+L35</f>
        <v>1636</v>
      </c>
      <c r="M7" s="34">
        <f t="shared" si="10"/>
        <v>1670</v>
      </c>
      <c r="N7" s="34">
        <f t="shared" ref="N7" si="11">N21+N35</f>
        <v>1657</v>
      </c>
    </row>
    <row r="8" spans="1:14" ht="15" x14ac:dyDescent="0.25">
      <c r="A8" s="1" t="s">
        <v>10</v>
      </c>
      <c r="B8" s="35">
        <f t="shared" ref="B8:C8" si="12">B22+B36</f>
        <v>60</v>
      </c>
      <c r="C8" s="35">
        <f t="shared" si="12"/>
        <v>46</v>
      </c>
      <c r="D8" s="35">
        <f t="shared" ref="D8:E8" si="13">D22+D36</f>
        <v>41</v>
      </c>
      <c r="E8" s="35">
        <f t="shared" si="13"/>
        <v>38</v>
      </c>
      <c r="F8" s="35">
        <f t="shared" ref="F8:I8" si="14">F22+F36</f>
        <v>36</v>
      </c>
      <c r="G8" s="35">
        <f t="shared" si="14"/>
        <v>37</v>
      </c>
      <c r="H8" s="35">
        <f t="shared" si="14"/>
        <v>46</v>
      </c>
      <c r="I8" s="35">
        <f t="shared" si="14"/>
        <v>48</v>
      </c>
      <c r="J8" s="35">
        <f t="shared" ref="J8:K8" si="15">J22+J36</f>
        <v>58</v>
      </c>
      <c r="K8" s="35">
        <f t="shared" si="15"/>
        <v>48</v>
      </c>
      <c r="L8" s="35">
        <f t="shared" ref="L8:M8" si="16">L22+L36</f>
        <v>49</v>
      </c>
      <c r="M8" s="35">
        <f t="shared" si="16"/>
        <v>43</v>
      </c>
      <c r="N8" s="35">
        <f t="shared" ref="N8" si="17">N22+N36</f>
        <v>48</v>
      </c>
    </row>
    <row r="9" spans="1:14" ht="15" x14ac:dyDescent="0.25">
      <c r="A9" s="2" t="s">
        <v>62</v>
      </c>
      <c r="B9" s="35">
        <f t="shared" ref="B9:C9" si="18">B23+B37</f>
        <v>129</v>
      </c>
      <c r="C9" s="35">
        <f t="shared" si="18"/>
        <v>121</v>
      </c>
      <c r="D9" s="35">
        <f t="shared" ref="D9:E9" si="19">D23+D37</f>
        <v>103</v>
      </c>
      <c r="E9" s="35">
        <f t="shared" si="19"/>
        <v>97</v>
      </c>
      <c r="F9" s="35">
        <f t="shared" ref="F9:I9" si="20">F23+F37</f>
        <v>103</v>
      </c>
      <c r="G9" s="35">
        <f t="shared" si="20"/>
        <v>111</v>
      </c>
      <c r="H9" s="35">
        <f t="shared" si="20"/>
        <v>107</v>
      </c>
      <c r="I9" s="35">
        <f t="shared" si="20"/>
        <v>103</v>
      </c>
      <c r="J9" s="35">
        <f t="shared" ref="J9:K9" si="21">J23+J37</f>
        <v>117</v>
      </c>
      <c r="K9" s="35">
        <f t="shared" si="21"/>
        <v>95</v>
      </c>
      <c r="L9" s="35">
        <f t="shared" ref="L9:M9" si="22">L23+L37</f>
        <v>92</v>
      </c>
      <c r="M9" s="35">
        <f t="shared" si="22"/>
        <v>96</v>
      </c>
      <c r="N9" s="35">
        <f t="shared" ref="N9" si="23">N23+N37</f>
        <v>100</v>
      </c>
    </row>
    <row r="10" spans="1:14" ht="15" x14ac:dyDescent="0.25">
      <c r="A10" s="2" t="s">
        <v>11</v>
      </c>
      <c r="B10" s="35">
        <f t="shared" ref="B10:C10" si="24">B24+B38</f>
        <v>157</v>
      </c>
      <c r="C10" s="35">
        <f t="shared" si="24"/>
        <v>170</v>
      </c>
      <c r="D10" s="35">
        <f t="shared" ref="D10:E10" si="25">D24+D38</f>
        <v>161</v>
      </c>
      <c r="E10" s="35">
        <f t="shared" si="25"/>
        <v>146</v>
      </c>
      <c r="F10" s="35">
        <f t="shared" ref="F10:I10" si="26">F24+F38</f>
        <v>148</v>
      </c>
      <c r="G10" s="35">
        <f t="shared" si="26"/>
        <v>143</v>
      </c>
      <c r="H10" s="35">
        <f t="shared" si="26"/>
        <v>124</v>
      </c>
      <c r="I10" s="35">
        <f t="shared" si="26"/>
        <v>126</v>
      </c>
      <c r="J10" s="35">
        <f t="shared" ref="J10:K10" si="27">J24+J38</f>
        <v>121</v>
      </c>
      <c r="K10" s="35">
        <f t="shared" si="27"/>
        <v>120</v>
      </c>
      <c r="L10" s="35">
        <f t="shared" ref="L10:M10" si="28">L24+L38</f>
        <v>130</v>
      </c>
      <c r="M10" s="35">
        <f t="shared" si="28"/>
        <v>145</v>
      </c>
      <c r="N10" s="35">
        <f t="shared" ref="N10" si="29">N24+N38</f>
        <v>136</v>
      </c>
    </row>
    <row r="11" spans="1:14" ht="15" x14ac:dyDescent="0.25">
      <c r="A11" s="2" t="s">
        <v>12</v>
      </c>
      <c r="B11" s="35">
        <f t="shared" ref="B11:C11" si="30">B25+B39</f>
        <v>207</v>
      </c>
      <c r="C11" s="35">
        <f t="shared" si="30"/>
        <v>210</v>
      </c>
      <c r="D11" s="35">
        <f t="shared" ref="D11:E11" si="31">D25+D39</f>
        <v>209</v>
      </c>
      <c r="E11" s="35">
        <f t="shared" si="31"/>
        <v>202</v>
      </c>
      <c r="F11" s="35">
        <f t="shared" ref="F11:I11" si="32">F25+F39</f>
        <v>211</v>
      </c>
      <c r="G11" s="35">
        <f t="shared" si="32"/>
        <v>206</v>
      </c>
      <c r="H11" s="35">
        <f t="shared" si="32"/>
        <v>208</v>
      </c>
      <c r="I11" s="35">
        <f t="shared" si="32"/>
        <v>198</v>
      </c>
      <c r="J11" s="35">
        <f t="shared" ref="J11:K11" si="33">J25+J39</f>
        <v>184</v>
      </c>
      <c r="K11" s="35">
        <f t="shared" si="33"/>
        <v>182</v>
      </c>
      <c r="L11" s="35">
        <f t="shared" ref="L11:M11" si="34">L25+L39</f>
        <v>184</v>
      </c>
      <c r="M11" s="35">
        <f t="shared" si="34"/>
        <v>191</v>
      </c>
      <c r="N11" s="35">
        <f t="shared" ref="N11" si="35">N25+N39</f>
        <v>179</v>
      </c>
    </row>
    <row r="12" spans="1:14" ht="15" x14ac:dyDescent="0.25">
      <c r="A12" s="2" t="s">
        <v>13</v>
      </c>
      <c r="B12" s="35">
        <f t="shared" ref="B12:C12" si="36">B26+B40</f>
        <v>261</v>
      </c>
      <c r="C12" s="35">
        <f t="shared" si="36"/>
        <v>266</v>
      </c>
      <c r="D12" s="35">
        <f t="shared" ref="D12:E12" si="37">D26+D40</f>
        <v>261</v>
      </c>
      <c r="E12" s="35">
        <f t="shared" si="37"/>
        <v>260</v>
      </c>
      <c r="F12" s="35">
        <f t="shared" ref="F12:I12" si="38">F26+F40</f>
        <v>257</v>
      </c>
      <c r="G12" s="35">
        <f t="shared" si="38"/>
        <v>233</v>
      </c>
      <c r="H12" s="35">
        <f t="shared" si="38"/>
        <v>244</v>
      </c>
      <c r="I12" s="35">
        <f t="shared" si="38"/>
        <v>246</v>
      </c>
      <c r="J12" s="35">
        <f t="shared" ref="J12:K12" si="39">J26+J40</f>
        <v>234</v>
      </c>
      <c r="K12" s="35">
        <f t="shared" si="39"/>
        <v>210</v>
      </c>
      <c r="L12" s="35">
        <f t="shared" ref="L12:M12" si="40">L26+L40</f>
        <v>216</v>
      </c>
      <c r="M12" s="35">
        <f t="shared" si="40"/>
        <v>204</v>
      </c>
      <c r="N12" s="35">
        <f t="shared" ref="N12" si="41">N26+N40</f>
        <v>201</v>
      </c>
    </row>
    <row r="13" spans="1:14" ht="15" x14ac:dyDescent="0.25">
      <c r="A13" s="2" t="s">
        <v>63</v>
      </c>
      <c r="B13" s="35">
        <f t="shared" ref="B13:C13" si="42">B27+B41</f>
        <v>265</v>
      </c>
      <c r="C13" s="35">
        <f t="shared" si="42"/>
        <v>259</v>
      </c>
      <c r="D13" s="35">
        <f t="shared" ref="D13:E13" si="43">D27+D41</f>
        <v>257</v>
      </c>
      <c r="E13" s="35">
        <f t="shared" si="43"/>
        <v>271</v>
      </c>
      <c r="F13" s="35">
        <f t="shared" ref="F13:I13" si="44">F27+F41</f>
        <v>268</v>
      </c>
      <c r="G13" s="35">
        <f t="shared" si="44"/>
        <v>256</v>
      </c>
      <c r="H13" s="35">
        <f t="shared" si="44"/>
        <v>247</v>
      </c>
      <c r="I13" s="35">
        <f t="shared" si="44"/>
        <v>239</v>
      </c>
      <c r="J13" s="35">
        <f t="shared" ref="J13:K13" si="45">J27+J41</f>
        <v>241</v>
      </c>
      <c r="K13" s="35">
        <f t="shared" si="45"/>
        <v>245</v>
      </c>
      <c r="L13" s="35">
        <f t="shared" ref="L13:M13" si="46">L27+L41</f>
        <v>228</v>
      </c>
      <c r="M13" s="35">
        <f t="shared" si="46"/>
        <v>240</v>
      </c>
      <c r="N13" s="35">
        <f t="shared" ref="N13" si="47">N27+N41</f>
        <v>239</v>
      </c>
    </row>
    <row r="14" spans="1:14" ht="15" x14ac:dyDescent="0.25">
      <c r="A14" s="2" t="s">
        <v>14</v>
      </c>
      <c r="B14" s="35">
        <f t="shared" ref="B14:C14" si="48">B28+B42</f>
        <v>215</v>
      </c>
      <c r="C14" s="35">
        <f t="shared" si="48"/>
        <v>227</v>
      </c>
      <c r="D14" s="35">
        <f t="shared" ref="D14:E14" si="49">D28+D42</f>
        <v>227</v>
      </c>
      <c r="E14" s="35">
        <f t="shared" si="49"/>
        <v>228</v>
      </c>
      <c r="F14" s="35">
        <f t="shared" ref="F14:I14" si="50">F28+F42</f>
        <v>230</v>
      </c>
      <c r="G14" s="35">
        <f t="shared" si="50"/>
        <v>229</v>
      </c>
      <c r="H14" s="35">
        <f t="shared" si="50"/>
        <v>234</v>
      </c>
      <c r="I14" s="35">
        <f t="shared" si="50"/>
        <v>235</v>
      </c>
      <c r="J14" s="35">
        <f t="shared" ref="J14:K14" si="51">J28+J42</f>
        <v>227</v>
      </c>
      <c r="K14" s="35">
        <f t="shared" si="51"/>
        <v>221</v>
      </c>
      <c r="L14" s="35">
        <f t="shared" ref="L14:M14" si="52">L28+L42</f>
        <v>216</v>
      </c>
      <c r="M14" s="35">
        <f t="shared" si="52"/>
        <v>215</v>
      </c>
      <c r="N14" s="35">
        <f t="shared" ref="N14" si="53">N28+N42</f>
        <v>220</v>
      </c>
    </row>
    <row r="15" spans="1:14" ht="15" x14ac:dyDescent="0.25">
      <c r="A15" s="2" t="s">
        <v>15</v>
      </c>
      <c r="B15" s="35">
        <f t="shared" ref="B15:C15" si="54">B29+B43</f>
        <v>183</v>
      </c>
      <c r="C15" s="35">
        <f t="shared" si="54"/>
        <v>183</v>
      </c>
      <c r="D15" s="35">
        <f t="shared" ref="D15:E15" si="55">D29+D43</f>
        <v>180</v>
      </c>
      <c r="E15" s="35">
        <f t="shared" si="55"/>
        <v>185</v>
      </c>
      <c r="F15" s="35">
        <f t="shared" ref="F15:I15" si="56">F29+F43</f>
        <v>193</v>
      </c>
      <c r="G15" s="35">
        <f t="shared" si="56"/>
        <v>191</v>
      </c>
      <c r="H15" s="35">
        <f t="shared" si="56"/>
        <v>183</v>
      </c>
      <c r="I15" s="35">
        <f t="shared" si="56"/>
        <v>190</v>
      </c>
      <c r="J15" s="35">
        <f t="shared" ref="J15:K15" si="57">J29+J43</f>
        <v>189</v>
      </c>
      <c r="K15" s="35">
        <f t="shared" si="57"/>
        <v>177</v>
      </c>
      <c r="L15" s="35">
        <f t="shared" ref="L15:M15" si="58">L29+L43</f>
        <v>177</v>
      </c>
      <c r="M15" s="35">
        <f t="shared" si="58"/>
        <v>191</v>
      </c>
      <c r="N15" s="35">
        <f t="shared" ref="N15" si="59">N29+N43</f>
        <v>189</v>
      </c>
    </row>
    <row r="16" spans="1:14" ht="15" x14ac:dyDescent="0.25">
      <c r="A16" s="2" t="s">
        <v>16</v>
      </c>
      <c r="B16" s="35">
        <f t="shared" ref="B16:C16" si="60">B30+B44</f>
        <v>194</v>
      </c>
      <c r="C16" s="35">
        <f t="shared" si="60"/>
        <v>197</v>
      </c>
      <c r="D16" s="35">
        <f t="shared" ref="D16:E16" si="61">D30+D44</f>
        <v>186</v>
      </c>
      <c r="E16" s="35">
        <f t="shared" si="61"/>
        <v>189</v>
      </c>
      <c r="F16" s="35">
        <f t="shared" ref="F16:I16" si="62">F30+F44</f>
        <v>193</v>
      </c>
      <c r="G16" s="35">
        <f t="shared" si="62"/>
        <v>188</v>
      </c>
      <c r="H16" s="35">
        <f t="shared" si="62"/>
        <v>188</v>
      </c>
      <c r="I16" s="35">
        <f t="shared" si="62"/>
        <v>182</v>
      </c>
      <c r="J16" s="35">
        <f t="shared" ref="J16:K16" si="63">J30+J44</f>
        <v>191</v>
      </c>
      <c r="K16" s="35">
        <f t="shared" si="63"/>
        <v>192</v>
      </c>
      <c r="L16" s="35">
        <f t="shared" ref="L16:M16" si="64">L30+L44</f>
        <v>183</v>
      </c>
      <c r="M16" s="35">
        <f t="shared" si="64"/>
        <v>178</v>
      </c>
      <c r="N16" s="35">
        <f t="shared" ref="N16" si="65">N30+N44</f>
        <v>187</v>
      </c>
    </row>
    <row r="17" spans="1:14" ht="15" x14ac:dyDescent="0.25">
      <c r="A17" s="2" t="s">
        <v>64</v>
      </c>
      <c r="B17" s="35">
        <f t="shared" ref="B17:C17" si="66">B31+B45</f>
        <v>153</v>
      </c>
      <c r="C17" s="35">
        <f t="shared" si="66"/>
        <v>163</v>
      </c>
      <c r="D17" s="35">
        <f t="shared" ref="D17:E17" si="67">D31+D45</f>
        <v>163</v>
      </c>
      <c r="E17" s="35">
        <f t="shared" si="67"/>
        <v>158</v>
      </c>
      <c r="F17" s="35">
        <f t="shared" ref="F17:I17" si="68">F31+F45</f>
        <v>155</v>
      </c>
      <c r="G17" s="35">
        <f t="shared" si="68"/>
        <v>165</v>
      </c>
      <c r="H17" s="35">
        <f t="shared" si="68"/>
        <v>162</v>
      </c>
      <c r="I17" s="35">
        <f t="shared" si="68"/>
        <v>170</v>
      </c>
      <c r="J17" s="35">
        <f t="shared" ref="J17:K17" si="69">J31+J45</f>
        <v>169</v>
      </c>
      <c r="K17" s="35">
        <f t="shared" si="69"/>
        <v>164</v>
      </c>
      <c r="L17" s="35">
        <f t="shared" ref="L17:M17" si="70">L31+L45</f>
        <v>161</v>
      </c>
      <c r="M17" s="35">
        <f t="shared" si="70"/>
        <v>167</v>
      </c>
      <c r="N17" s="35">
        <f t="shared" ref="N17" si="71">N31+N45</f>
        <v>158</v>
      </c>
    </row>
    <row r="19" spans="1:14" x14ac:dyDescent="0.2">
      <c r="A19" s="5" t="s">
        <v>1</v>
      </c>
    </row>
    <row r="20" spans="1:14" ht="15" x14ac:dyDescent="0.25">
      <c r="A20" s="5" t="s">
        <v>8</v>
      </c>
      <c r="B20" s="46" t="e">
        <f>B21-#REF!</f>
        <v>#REF!</v>
      </c>
      <c r="C20" s="46">
        <f t="shared" ref="C20" si="72">C21-B21</f>
        <v>4</v>
      </c>
      <c r="D20" s="46">
        <f t="shared" ref="D20" si="73">D21-C21</f>
        <v>-13</v>
      </c>
      <c r="E20" s="46">
        <f t="shared" ref="E20:F20" si="74">E21-D21</f>
        <v>7</v>
      </c>
      <c r="F20" s="46">
        <f t="shared" si="74"/>
        <v>8</v>
      </c>
      <c r="G20" s="46">
        <f t="shared" ref="G20" si="75">G21-F21</f>
        <v>-33</v>
      </c>
      <c r="H20" s="46">
        <f t="shared" ref="H20" si="76">H21-G21</f>
        <v>-16</v>
      </c>
      <c r="I20" s="46">
        <f t="shared" ref="I20:N20" si="77">I21-H21</f>
        <v>6</v>
      </c>
      <c r="J20" s="46">
        <f t="shared" si="77"/>
        <v>7</v>
      </c>
      <c r="K20" s="46">
        <f t="shared" si="77"/>
        <v>-47</v>
      </c>
      <c r="L20" s="46">
        <f t="shared" si="77"/>
        <v>10</v>
      </c>
      <c r="M20" s="46">
        <f t="shared" si="77"/>
        <v>26</v>
      </c>
      <c r="N20" s="46">
        <f t="shared" si="77"/>
        <v>-16</v>
      </c>
    </row>
    <row r="21" spans="1:14" ht="15" x14ac:dyDescent="0.25">
      <c r="A21" s="1" t="s">
        <v>9</v>
      </c>
      <c r="B21" s="47">
        <f t="shared" ref="B21:C21" si="78">SUM(B22:B31)</f>
        <v>685</v>
      </c>
      <c r="C21" s="47">
        <f t="shared" si="78"/>
        <v>689</v>
      </c>
      <c r="D21" s="47">
        <f t="shared" ref="D21:E21" si="79">SUM(D22:D31)</f>
        <v>676</v>
      </c>
      <c r="E21" s="47">
        <f t="shared" si="79"/>
        <v>683</v>
      </c>
      <c r="F21" s="47">
        <f t="shared" ref="F21:I21" si="80">SUM(F22:F31)</f>
        <v>691</v>
      </c>
      <c r="G21" s="47">
        <f t="shared" si="80"/>
        <v>658</v>
      </c>
      <c r="H21" s="47">
        <f t="shared" si="80"/>
        <v>642</v>
      </c>
      <c r="I21" s="47">
        <f t="shared" si="80"/>
        <v>648</v>
      </c>
      <c r="J21" s="47">
        <f t="shared" ref="J21:K21" si="81">SUM(J22:J31)</f>
        <v>655</v>
      </c>
      <c r="K21" s="47">
        <f t="shared" si="81"/>
        <v>608</v>
      </c>
      <c r="L21" s="47">
        <f t="shared" ref="L21:M21" si="82">SUM(L22:L31)</f>
        <v>618</v>
      </c>
      <c r="M21" s="47">
        <f t="shared" si="82"/>
        <v>644</v>
      </c>
      <c r="N21" s="47">
        <f t="shared" ref="N21" si="83">SUM(N22:N31)</f>
        <v>628</v>
      </c>
    </row>
    <row r="22" spans="1:14" x14ac:dyDescent="0.2">
      <c r="A22" s="1" t="s">
        <v>10</v>
      </c>
      <c r="B22" s="31">
        <v>42</v>
      </c>
      <c r="C22" s="31">
        <v>31</v>
      </c>
      <c r="D22" s="31">
        <v>26</v>
      </c>
      <c r="E22" s="31">
        <v>23</v>
      </c>
      <c r="F22" s="31">
        <v>22</v>
      </c>
      <c r="G22" s="31">
        <v>24</v>
      </c>
      <c r="H22" s="31">
        <v>29</v>
      </c>
      <c r="I22" s="31">
        <v>33</v>
      </c>
      <c r="J22" s="31">
        <v>37</v>
      </c>
      <c r="K22" s="31">
        <v>30</v>
      </c>
      <c r="L22" s="31">
        <v>33</v>
      </c>
      <c r="M22" s="31">
        <v>31</v>
      </c>
      <c r="N22" s="31">
        <v>33</v>
      </c>
    </row>
    <row r="23" spans="1:14" x14ac:dyDescent="0.2">
      <c r="A23" s="2" t="s">
        <v>62</v>
      </c>
      <c r="B23" s="31">
        <v>60</v>
      </c>
      <c r="C23" s="31">
        <v>52</v>
      </c>
      <c r="D23" s="31">
        <v>45</v>
      </c>
      <c r="E23" s="31">
        <v>46</v>
      </c>
      <c r="F23" s="31">
        <v>51</v>
      </c>
      <c r="G23" s="31">
        <v>58</v>
      </c>
      <c r="H23" s="31">
        <v>54</v>
      </c>
      <c r="I23" s="31">
        <v>50</v>
      </c>
      <c r="J23" s="31">
        <v>56</v>
      </c>
      <c r="K23" s="31">
        <v>39</v>
      </c>
      <c r="L23" s="31">
        <v>47</v>
      </c>
      <c r="M23" s="31">
        <v>50</v>
      </c>
      <c r="N23" s="31">
        <v>52</v>
      </c>
    </row>
    <row r="24" spans="1:14" x14ac:dyDescent="0.2">
      <c r="A24" s="2" t="s">
        <v>11</v>
      </c>
      <c r="B24" s="31">
        <v>69</v>
      </c>
      <c r="C24" s="31">
        <v>75</v>
      </c>
      <c r="D24" s="31">
        <v>71</v>
      </c>
      <c r="E24" s="31">
        <v>61</v>
      </c>
      <c r="F24" s="31">
        <v>64</v>
      </c>
      <c r="G24" s="31">
        <v>60</v>
      </c>
      <c r="H24" s="31">
        <v>49</v>
      </c>
      <c r="I24" s="31">
        <v>53</v>
      </c>
      <c r="J24" s="31">
        <v>54</v>
      </c>
      <c r="K24" s="31">
        <v>52</v>
      </c>
      <c r="L24" s="31">
        <v>53</v>
      </c>
      <c r="M24" s="31">
        <v>55</v>
      </c>
      <c r="N24" s="31">
        <v>51</v>
      </c>
    </row>
    <row r="25" spans="1:14" x14ac:dyDescent="0.2">
      <c r="A25" s="2" t="s">
        <v>12</v>
      </c>
      <c r="B25" s="31">
        <v>67</v>
      </c>
      <c r="C25" s="31">
        <v>74</v>
      </c>
      <c r="D25" s="31">
        <v>72</v>
      </c>
      <c r="E25" s="31">
        <v>70</v>
      </c>
      <c r="F25" s="31">
        <v>76</v>
      </c>
      <c r="G25" s="31">
        <v>74</v>
      </c>
      <c r="H25" s="31">
        <v>72</v>
      </c>
      <c r="I25" s="31">
        <v>65</v>
      </c>
      <c r="J25" s="31">
        <v>61</v>
      </c>
      <c r="K25" s="31">
        <v>61</v>
      </c>
      <c r="L25" s="31">
        <v>65</v>
      </c>
      <c r="M25" s="31">
        <v>73</v>
      </c>
      <c r="N25" s="31">
        <v>64</v>
      </c>
    </row>
    <row r="26" spans="1:14" x14ac:dyDescent="0.2">
      <c r="A26" s="2" t="s">
        <v>13</v>
      </c>
      <c r="B26" s="31">
        <v>80</v>
      </c>
      <c r="C26" s="31">
        <v>78</v>
      </c>
      <c r="D26" s="31">
        <v>80</v>
      </c>
      <c r="E26" s="31">
        <v>83</v>
      </c>
      <c r="F26" s="31">
        <v>78</v>
      </c>
      <c r="G26" s="31">
        <v>64</v>
      </c>
      <c r="H26" s="31">
        <v>65</v>
      </c>
      <c r="I26" s="31">
        <v>62</v>
      </c>
      <c r="J26" s="31">
        <v>68</v>
      </c>
      <c r="K26" s="31">
        <v>64</v>
      </c>
      <c r="L26" s="31">
        <v>64</v>
      </c>
      <c r="M26" s="31">
        <v>60</v>
      </c>
      <c r="N26" s="31">
        <v>56</v>
      </c>
    </row>
    <row r="27" spans="1:14" x14ac:dyDescent="0.2">
      <c r="A27" s="2" t="s">
        <v>63</v>
      </c>
      <c r="B27" s="31">
        <v>85</v>
      </c>
      <c r="C27" s="31">
        <v>77</v>
      </c>
      <c r="D27" s="31">
        <v>79</v>
      </c>
      <c r="E27" s="31">
        <v>85</v>
      </c>
      <c r="F27" s="31">
        <v>80</v>
      </c>
      <c r="G27" s="31">
        <v>69</v>
      </c>
      <c r="H27" s="31">
        <v>66</v>
      </c>
      <c r="I27" s="31">
        <v>69</v>
      </c>
      <c r="J27" s="31">
        <v>65</v>
      </c>
      <c r="K27" s="31">
        <v>66</v>
      </c>
      <c r="L27" s="31">
        <v>64</v>
      </c>
      <c r="M27" s="31">
        <v>71</v>
      </c>
      <c r="N27" s="31">
        <v>66</v>
      </c>
    </row>
    <row r="28" spans="1:14" x14ac:dyDescent="0.2">
      <c r="A28" s="2" t="s">
        <v>14</v>
      </c>
      <c r="B28" s="31">
        <v>79</v>
      </c>
      <c r="C28" s="31">
        <v>87</v>
      </c>
      <c r="D28" s="31">
        <v>91</v>
      </c>
      <c r="E28" s="31">
        <v>100</v>
      </c>
      <c r="F28" s="31">
        <v>102</v>
      </c>
      <c r="G28" s="31">
        <v>95</v>
      </c>
      <c r="H28" s="31">
        <v>97</v>
      </c>
      <c r="I28" s="31">
        <v>98</v>
      </c>
      <c r="J28" s="31">
        <v>89</v>
      </c>
      <c r="K28" s="31">
        <v>82</v>
      </c>
      <c r="L28" s="31">
        <v>84</v>
      </c>
      <c r="M28" s="31">
        <v>87</v>
      </c>
      <c r="N28" s="31">
        <v>85</v>
      </c>
    </row>
    <row r="29" spans="1:14" x14ac:dyDescent="0.2">
      <c r="A29" s="2" t="s">
        <v>15</v>
      </c>
      <c r="B29" s="31">
        <v>56</v>
      </c>
      <c r="C29" s="31">
        <v>59</v>
      </c>
      <c r="D29" s="31">
        <v>59</v>
      </c>
      <c r="E29" s="31">
        <v>67</v>
      </c>
      <c r="F29" s="31">
        <v>65</v>
      </c>
      <c r="G29" s="31">
        <v>66</v>
      </c>
      <c r="H29" s="31">
        <v>66</v>
      </c>
      <c r="I29" s="31">
        <v>69</v>
      </c>
      <c r="J29" s="31">
        <v>70</v>
      </c>
      <c r="K29" s="31">
        <v>63</v>
      </c>
      <c r="L29" s="31">
        <v>66</v>
      </c>
      <c r="M29" s="31">
        <v>73</v>
      </c>
      <c r="N29" s="31">
        <v>73</v>
      </c>
    </row>
    <row r="30" spans="1:14" x14ac:dyDescent="0.2">
      <c r="A30" s="2" t="s">
        <v>16</v>
      </c>
      <c r="B30" s="31">
        <v>87</v>
      </c>
      <c r="C30" s="31">
        <v>92</v>
      </c>
      <c r="D30" s="31">
        <v>87</v>
      </c>
      <c r="E30" s="31">
        <v>85</v>
      </c>
      <c r="F30" s="31">
        <v>88</v>
      </c>
      <c r="G30" s="31">
        <v>81</v>
      </c>
      <c r="H30" s="31">
        <v>79</v>
      </c>
      <c r="I30" s="31">
        <v>75</v>
      </c>
      <c r="J30" s="31">
        <v>80</v>
      </c>
      <c r="K30" s="31">
        <v>80</v>
      </c>
      <c r="L30" s="31">
        <v>76</v>
      </c>
      <c r="M30" s="31">
        <v>76</v>
      </c>
      <c r="N30" s="31">
        <v>84</v>
      </c>
    </row>
    <row r="31" spans="1:14" x14ac:dyDescent="0.2">
      <c r="A31" s="2" t="s">
        <v>64</v>
      </c>
      <c r="B31" s="31">
        <v>60</v>
      </c>
      <c r="C31" s="31">
        <v>64</v>
      </c>
      <c r="D31" s="31">
        <v>66</v>
      </c>
      <c r="E31" s="31">
        <v>63</v>
      </c>
      <c r="F31" s="31">
        <v>65</v>
      </c>
      <c r="G31" s="31">
        <v>67</v>
      </c>
      <c r="H31" s="31">
        <v>65</v>
      </c>
      <c r="I31" s="31">
        <v>74</v>
      </c>
      <c r="J31" s="31">
        <v>75</v>
      </c>
      <c r="K31" s="31">
        <v>71</v>
      </c>
      <c r="L31" s="31">
        <v>66</v>
      </c>
      <c r="M31" s="31">
        <v>68</v>
      </c>
      <c r="N31" s="31">
        <v>64</v>
      </c>
    </row>
    <row r="33" spans="1:14" x14ac:dyDescent="0.2">
      <c r="A33" s="5" t="s">
        <v>2</v>
      </c>
    </row>
    <row r="34" spans="1:14" ht="15" x14ac:dyDescent="0.25">
      <c r="A34" s="5" t="s">
        <v>8</v>
      </c>
      <c r="B34" s="46" t="e">
        <f>B35-#REF!</f>
        <v>#REF!</v>
      </c>
      <c r="C34" s="46">
        <f t="shared" ref="C34" si="84">C35-B35</f>
        <v>14</v>
      </c>
      <c r="D34" s="46">
        <f t="shared" ref="D34" si="85">D35-C35</f>
        <v>-41</v>
      </c>
      <c r="E34" s="46">
        <f t="shared" ref="E34:F34" si="86">E35-D35</f>
        <v>-21</v>
      </c>
      <c r="F34" s="46">
        <f t="shared" si="86"/>
        <v>12</v>
      </c>
      <c r="G34" s="46">
        <f t="shared" ref="G34" si="87">G35-F35</f>
        <v>-2</v>
      </c>
      <c r="H34" s="46">
        <f t="shared" ref="H34" si="88">H35-G35</f>
        <v>0</v>
      </c>
      <c r="I34" s="46">
        <f t="shared" ref="I34:N34" si="89">I35-H35</f>
        <v>-12</v>
      </c>
      <c r="J34" s="46">
        <f t="shared" si="89"/>
        <v>-13</v>
      </c>
      <c r="K34" s="46">
        <f t="shared" si="89"/>
        <v>-30</v>
      </c>
      <c r="L34" s="46">
        <f t="shared" si="89"/>
        <v>-28</v>
      </c>
      <c r="M34" s="46">
        <f t="shared" si="89"/>
        <v>8</v>
      </c>
      <c r="N34" s="46">
        <f t="shared" si="89"/>
        <v>3</v>
      </c>
    </row>
    <row r="35" spans="1:14" ht="15" x14ac:dyDescent="0.25">
      <c r="A35" s="1" t="s">
        <v>9</v>
      </c>
      <c r="B35" s="47">
        <f t="shared" ref="B35:C35" si="90">SUM(B36:B45)</f>
        <v>1139</v>
      </c>
      <c r="C35" s="47">
        <f t="shared" si="90"/>
        <v>1153</v>
      </c>
      <c r="D35" s="47">
        <f t="shared" ref="D35:E35" si="91">SUM(D36:D45)</f>
        <v>1112</v>
      </c>
      <c r="E35" s="47">
        <f t="shared" si="91"/>
        <v>1091</v>
      </c>
      <c r="F35" s="47">
        <f t="shared" ref="F35:I35" si="92">SUM(F36:F45)</f>
        <v>1103</v>
      </c>
      <c r="G35" s="47">
        <f t="shared" si="92"/>
        <v>1101</v>
      </c>
      <c r="H35" s="47">
        <f t="shared" si="92"/>
        <v>1101</v>
      </c>
      <c r="I35" s="47">
        <f t="shared" si="92"/>
        <v>1089</v>
      </c>
      <c r="J35" s="47">
        <f t="shared" ref="J35:K35" si="93">SUM(J36:J45)</f>
        <v>1076</v>
      </c>
      <c r="K35" s="47">
        <f t="shared" si="93"/>
        <v>1046</v>
      </c>
      <c r="L35" s="47">
        <f t="shared" ref="L35:M35" si="94">SUM(L36:L45)</f>
        <v>1018</v>
      </c>
      <c r="M35" s="47">
        <f t="shared" si="94"/>
        <v>1026</v>
      </c>
      <c r="N35" s="47">
        <f t="shared" ref="N35" si="95">SUM(N36:N45)</f>
        <v>1029</v>
      </c>
    </row>
    <row r="36" spans="1:14" x14ac:dyDescent="0.2">
      <c r="A36" s="1" t="s">
        <v>10</v>
      </c>
      <c r="B36" s="31">
        <v>18</v>
      </c>
      <c r="C36" s="31">
        <v>15</v>
      </c>
      <c r="D36" s="31">
        <v>15</v>
      </c>
      <c r="E36" s="31">
        <v>15</v>
      </c>
      <c r="F36" s="31">
        <v>14</v>
      </c>
      <c r="G36" s="31">
        <v>13</v>
      </c>
      <c r="H36" s="31">
        <v>17</v>
      </c>
      <c r="I36" s="31">
        <v>15</v>
      </c>
      <c r="J36" s="31">
        <v>21</v>
      </c>
      <c r="K36" s="31">
        <v>18</v>
      </c>
      <c r="L36" s="31">
        <v>16</v>
      </c>
      <c r="M36" s="31">
        <v>12</v>
      </c>
      <c r="N36" s="31">
        <v>15</v>
      </c>
    </row>
    <row r="37" spans="1:14" x14ac:dyDescent="0.2">
      <c r="A37" s="2" t="s">
        <v>62</v>
      </c>
      <c r="B37" s="31">
        <v>69</v>
      </c>
      <c r="C37" s="31">
        <v>69</v>
      </c>
      <c r="D37" s="31">
        <v>58</v>
      </c>
      <c r="E37" s="31">
        <v>51</v>
      </c>
      <c r="F37" s="31">
        <v>52</v>
      </c>
      <c r="G37" s="31">
        <v>53</v>
      </c>
      <c r="H37" s="31">
        <v>53</v>
      </c>
      <c r="I37" s="31">
        <v>53</v>
      </c>
      <c r="J37" s="31">
        <v>61</v>
      </c>
      <c r="K37" s="31">
        <v>56</v>
      </c>
      <c r="L37" s="31">
        <v>45</v>
      </c>
      <c r="M37" s="31">
        <v>46</v>
      </c>
      <c r="N37" s="31">
        <v>48</v>
      </c>
    </row>
    <row r="38" spans="1:14" x14ac:dyDescent="0.2">
      <c r="A38" s="2" t="s">
        <v>11</v>
      </c>
      <c r="B38" s="31">
        <v>88</v>
      </c>
      <c r="C38" s="31">
        <v>95</v>
      </c>
      <c r="D38" s="31">
        <v>90</v>
      </c>
      <c r="E38" s="31">
        <v>85</v>
      </c>
      <c r="F38" s="31">
        <v>84</v>
      </c>
      <c r="G38" s="31">
        <v>83</v>
      </c>
      <c r="H38" s="31">
        <v>75</v>
      </c>
      <c r="I38" s="31">
        <v>73</v>
      </c>
      <c r="J38" s="31">
        <v>67</v>
      </c>
      <c r="K38" s="31">
        <v>68</v>
      </c>
      <c r="L38" s="31">
        <v>77</v>
      </c>
      <c r="M38" s="31">
        <v>90</v>
      </c>
      <c r="N38" s="31">
        <v>85</v>
      </c>
    </row>
    <row r="39" spans="1:14" x14ac:dyDescent="0.2">
      <c r="A39" s="2" t="s">
        <v>12</v>
      </c>
      <c r="B39" s="31">
        <v>140</v>
      </c>
      <c r="C39" s="31">
        <v>136</v>
      </c>
      <c r="D39" s="31">
        <v>137</v>
      </c>
      <c r="E39" s="31">
        <v>132</v>
      </c>
      <c r="F39" s="31">
        <v>135</v>
      </c>
      <c r="G39" s="31">
        <v>132</v>
      </c>
      <c r="H39" s="31">
        <v>136</v>
      </c>
      <c r="I39" s="31">
        <v>133</v>
      </c>
      <c r="J39" s="31">
        <v>123</v>
      </c>
      <c r="K39" s="31">
        <v>121</v>
      </c>
      <c r="L39" s="31">
        <v>119</v>
      </c>
      <c r="M39" s="31">
        <v>118</v>
      </c>
      <c r="N39" s="31">
        <v>115</v>
      </c>
    </row>
    <row r="40" spans="1:14" x14ac:dyDescent="0.2">
      <c r="A40" s="2" t="s">
        <v>13</v>
      </c>
      <c r="B40" s="31">
        <v>181</v>
      </c>
      <c r="C40" s="31">
        <v>188</v>
      </c>
      <c r="D40" s="31">
        <v>181</v>
      </c>
      <c r="E40" s="31">
        <v>177</v>
      </c>
      <c r="F40" s="31">
        <v>179</v>
      </c>
      <c r="G40" s="31">
        <v>169</v>
      </c>
      <c r="H40" s="31">
        <v>179</v>
      </c>
      <c r="I40" s="31">
        <v>184</v>
      </c>
      <c r="J40" s="31">
        <v>166</v>
      </c>
      <c r="K40" s="31">
        <v>146</v>
      </c>
      <c r="L40" s="31">
        <v>152</v>
      </c>
      <c r="M40" s="31">
        <v>144</v>
      </c>
      <c r="N40" s="31">
        <v>145</v>
      </c>
    </row>
    <row r="41" spans="1:14" x14ac:dyDescent="0.2">
      <c r="A41" s="2" t="s">
        <v>63</v>
      </c>
      <c r="B41" s="31">
        <v>180</v>
      </c>
      <c r="C41" s="31">
        <v>182</v>
      </c>
      <c r="D41" s="31">
        <v>178</v>
      </c>
      <c r="E41" s="31">
        <v>186</v>
      </c>
      <c r="F41" s="31">
        <v>188</v>
      </c>
      <c r="G41" s="31">
        <v>187</v>
      </c>
      <c r="H41" s="31">
        <v>181</v>
      </c>
      <c r="I41" s="31">
        <v>170</v>
      </c>
      <c r="J41" s="31">
        <v>176</v>
      </c>
      <c r="K41" s="31">
        <v>179</v>
      </c>
      <c r="L41" s="31">
        <v>164</v>
      </c>
      <c r="M41" s="31">
        <v>169</v>
      </c>
      <c r="N41" s="31">
        <v>173</v>
      </c>
    </row>
    <row r="42" spans="1:14" x14ac:dyDescent="0.2">
      <c r="A42" s="2" t="s">
        <v>14</v>
      </c>
      <c r="B42" s="31">
        <v>136</v>
      </c>
      <c r="C42" s="31">
        <v>140</v>
      </c>
      <c r="D42" s="31">
        <v>136</v>
      </c>
      <c r="E42" s="31">
        <v>128</v>
      </c>
      <c r="F42" s="31">
        <v>128</v>
      </c>
      <c r="G42" s="31">
        <v>134</v>
      </c>
      <c r="H42" s="31">
        <v>137</v>
      </c>
      <c r="I42" s="31">
        <v>137</v>
      </c>
      <c r="J42" s="31">
        <v>138</v>
      </c>
      <c r="K42" s="31">
        <v>139</v>
      </c>
      <c r="L42" s="31">
        <v>132</v>
      </c>
      <c r="M42" s="31">
        <v>128</v>
      </c>
      <c r="N42" s="31">
        <v>135</v>
      </c>
    </row>
    <row r="43" spans="1:14" x14ac:dyDescent="0.2">
      <c r="A43" s="2" t="s">
        <v>15</v>
      </c>
      <c r="B43" s="31">
        <v>127</v>
      </c>
      <c r="C43" s="31">
        <v>124</v>
      </c>
      <c r="D43" s="31">
        <v>121</v>
      </c>
      <c r="E43" s="31">
        <v>118</v>
      </c>
      <c r="F43" s="31">
        <v>128</v>
      </c>
      <c r="G43" s="31">
        <v>125</v>
      </c>
      <c r="H43" s="31">
        <v>117</v>
      </c>
      <c r="I43" s="31">
        <v>121</v>
      </c>
      <c r="J43" s="31">
        <v>119</v>
      </c>
      <c r="K43" s="31">
        <v>114</v>
      </c>
      <c r="L43" s="31">
        <v>111</v>
      </c>
      <c r="M43" s="31">
        <v>118</v>
      </c>
      <c r="N43" s="31">
        <v>116</v>
      </c>
    </row>
    <row r="44" spans="1:14" x14ac:dyDescent="0.2">
      <c r="A44" s="2" t="s">
        <v>16</v>
      </c>
      <c r="B44" s="31">
        <v>107</v>
      </c>
      <c r="C44" s="31">
        <v>105</v>
      </c>
      <c r="D44" s="31">
        <v>99</v>
      </c>
      <c r="E44" s="31">
        <v>104</v>
      </c>
      <c r="F44" s="31">
        <v>105</v>
      </c>
      <c r="G44" s="31">
        <v>107</v>
      </c>
      <c r="H44" s="31">
        <v>109</v>
      </c>
      <c r="I44" s="31">
        <v>107</v>
      </c>
      <c r="J44" s="31">
        <v>111</v>
      </c>
      <c r="K44" s="31">
        <v>112</v>
      </c>
      <c r="L44" s="31">
        <v>107</v>
      </c>
      <c r="M44" s="31">
        <v>102</v>
      </c>
      <c r="N44" s="31">
        <v>103</v>
      </c>
    </row>
    <row r="45" spans="1:14" x14ac:dyDescent="0.2">
      <c r="A45" s="2" t="s">
        <v>64</v>
      </c>
      <c r="B45" s="31">
        <v>93</v>
      </c>
      <c r="C45" s="31">
        <v>99</v>
      </c>
      <c r="D45" s="31">
        <v>97</v>
      </c>
      <c r="E45" s="31">
        <v>95</v>
      </c>
      <c r="F45" s="31">
        <v>90</v>
      </c>
      <c r="G45" s="31">
        <v>98</v>
      </c>
      <c r="H45" s="31">
        <v>97</v>
      </c>
      <c r="I45" s="31">
        <v>96</v>
      </c>
      <c r="J45" s="31">
        <v>94</v>
      </c>
      <c r="K45" s="31">
        <v>93</v>
      </c>
      <c r="L45" s="31">
        <v>95</v>
      </c>
      <c r="M45" s="31">
        <v>99</v>
      </c>
      <c r="N45" s="31">
        <v>94</v>
      </c>
    </row>
    <row r="47" spans="1:14" x14ac:dyDescent="0.2">
      <c r="A47" s="5" t="s">
        <v>17</v>
      </c>
    </row>
    <row r="48" spans="1:14" x14ac:dyDescent="0.2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</row>
    <row r="49" spans="1:14" x14ac:dyDescent="0.2"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</row>
    <row r="50" spans="1:14" x14ac:dyDescent="0.2"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</row>
    <row r="51" spans="1:14" x14ac:dyDescent="0.2">
      <c r="A51" s="1" t="s">
        <v>18</v>
      </c>
      <c r="B51" s="33">
        <v>0.14549999999999999</v>
      </c>
      <c r="C51" s="33"/>
      <c r="D51" s="33"/>
      <c r="E51" s="33">
        <v>0.14449999999999999</v>
      </c>
      <c r="F51" s="33"/>
      <c r="G51" s="33"/>
      <c r="H51" s="33">
        <v>0.14699999999999999</v>
      </c>
      <c r="I51" s="33"/>
      <c r="J51" s="33"/>
      <c r="K51" s="33">
        <v>0.14019999999999999</v>
      </c>
      <c r="L51" s="33"/>
      <c r="M51" s="33"/>
      <c r="N51" s="33"/>
    </row>
    <row r="52" spans="1:14" x14ac:dyDescent="0.2"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</row>
    <row r="53" spans="1:14" x14ac:dyDescent="0.2">
      <c r="A53" s="1" t="s">
        <v>19</v>
      </c>
      <c r="B53" s="33">
        <v>0.1186</v>
      </c>
      <c r="C53" s="33"/>
      <c r="D53" s="33"/>
      <c r="E53" s="33">
        <v>0.1154</v>
      </c>
      <c r="F53" s="33"/>
      <c r="G53" s="33"/>
      <c r="H53" s="33">
        <v>0.11700000000000001</v>
      </c>
      <c r="I53" s="33"/>
      <c r="J53" s="33"/>
      <c r="K53" s="33">
        <v>0.10539999999999999</v>
      </c>
      <c r="L53" s="33"/>
      <c r="M53" s="33"/>
      <c r="N53" s="33"/>
    </row>
    <row r="54" spans="1:14" x14ac:dyDescent="0.2"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</row>
    <row r="55" spans="1:14" x14ac:dyDescent="0.2">
      <c r="A55" s="1" t="s">
        <v>20</v>
      </c>
      <c r="B55" s="33">
        <v>0.1207</v>
      </c>
      <c r="C55" s="33"/>
      <c r="D55" s="33"/>
      <c r="E55" s="33">
        <v>0.1182</v>
      </c>
      <c r="F55" s="33"/>
      <c r="G55" s="33"/>
      <c r="H55" s="33">
        <v>0.11219999999999999</v>
      </c>
      <c r="I55" s="33"/>
      <c r="J55" s="33"/>
      <c r="K55" s="33">
        <v>0.105</v>
      </c>
      <c r="L55" s="33"/>
      <c r="M55" s="33"/>
      <c r="N55" s="33"/>
    </row>
  </sheetData>
  <phoneticPr fontId="0" type="noConversion"/>
  <pageMargins left="0.15748031496062992" right="0.15748031496062992" top="0.47244094488188981" bottom="0.51181102362204722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6"/>
  <sheetViews>
    <sheetView topLeftCell="B1" workbookViewId="0">
      <selection activeCell="N1" sqref="N1:N1048576"/>
    </sheetView>
  </sheetViews>
  <sheetFormatPr baseColWidth="10" defaultRowHeight="12.75" x14ac:dyDescent="0.2"/>
  <cols>
    <col min="1" max="1" width="31.7109375" style="6" customWidth="1"/>
    <col min="2" max="9" width="7.28515625" style="48" customWidth="1"/>
    <col min="10" max="14" width="7.28515625" style="50" customWidth="1"/>
  </cols>
  <sheetData>
    <row r="1" spans="1:14" ht="18" customHeight="1" x14ac:dyDescent="0.2">
      <c r="A1" s="13" t="s">
        <v>68</v>
      </c>
    </row>
    <row r="2" spans="1:14" ht="18" customHeight="1" x14ac:dyDescent="0.2">
      <c r="A2" s="13" t="s">
        <v>59</v>
      </c>
    </row>
    <row r="3" spans="1:14" ht="18" customHeight="1" x14ac:dyDescent="0.2">
      <c r="B3" s="28">
        <v>43344</v>
      </c>
      <c r="C3" s="28">
        <v>43374</v>
      </c>
      <c r="D3" s="28">
        <v>43405</v>
      </c>
      <c r="E3" s="28">
        <v>43435</v>
      </c>
      <c r="F3" s="28">
        <v>43466</v>
      </c>
      <c r="G3" s="28">
        <v>43497</v>
      </c>
      <c r="H3" s="28">
        <v>43525</v>
      </c>
      <c r="I3" s="28">
        <v>43556</v>
      </c>
      <c r="J3" s="28">
        <v>43586</v>
      </c>
      <c r="K3" s="28">
        <v>43617</v>
      </c>
      <c r="L3" s="28">
        <v>43647</v>
      </c>
      <c r="M3" s="28">
        <v>43678</v>
      </c>
      <c r="N3" s="28">
        <v>43709</v>
      </c>
    </row>
    <row r="4" spans="1:14" ht="18" customHeight="1" x14ac:dyDescent="0.2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8" customHeight="1" x14ac:dyDescent="0.2">
      <c r="A5" s="16" t="s">
        <v>21</v>
      </c>
      <c r="B5" s="52">
        <v>112</v>
      </c>
      <c r="C5" s="52">
        <v>120</v>
      </c>
      <c r="D5" s="52">
        <v>122</v>
      </c>
      <c r="E5" s="52">
        <v>118</v>
      </c>
      <c r="F5" s="52">
        <v>130</v>
      </c>
      <c r="G5" s="51">
        <v>118</v>
      </c>
      <c r="H5" s="51">
        <v>120</v>
      </c>
      <c r="I5" s="51">
        <v>122</v>
      </c>
      <c r="J5" s="53">
        <v>117</v>
      </c>
      <c r="K5" s="53">
        <v>107</v>
      </c>
      <c r="L5" s="53">
        <v>97</v>
      </c>
      <c r="M5" s="53">
        <v>98</v>
      </c>
      <c r="N5" s="53">
        <v>102</v>
      </c>
    </row>
    <row r="6" spans="1:14" ht="18" customHeight="1" x14ac:dyDescent="0.2">
      <c r="A6" s="16" t="s">
        <v>22</v>
      </c>
      <c r="B6" s="52">
        <v>778</v>
      </c>
      <c r="C6" s="52">
        <v>796</v>
      </c>
      <c r="D6" s="52">
        <v>778</v>
      </c>
      <c r="E6" s="52">
        <v>762</v>
      </c>
      <c r="F6" s="52">
        <v>732</v>
      </c>
      <c r="G6" s="51">
        <v>724</v>
      </c>
      <c r="H6" s="51">
        <v>729</v>
      </c>
      <c r="I6" s="51">
        <v>752</v>
      </c>
      <c r="J6" s="53">
        <v>737</v>
      </c>
      <c r="K6" s="53">
        <v>693</v>
      </c>
      <c r="L6" s="53">
        <v>680</v>
      </c>
      <c r="M6" s="53">
        <v>707</v>
      </c>
      <c r="N6" s="53">
        <v>676</v>
      </c>
    </row>
    <row r="7" spans="1:14" ht="18" customHeight="1" x14ac:dyDescent="0.2">
      <c r="A7" s="16" t="s">
        <v>23</v>
      </c>
      <c r="B7" s="52">
        <v>0</v>
      </c>
      <c r="C7" s="52">
        <v>0</v>
      </c>
      <c r="D7" s="52">
        <v>0</v>
      </c>
      <c r="E7" s="52">
        <v>0</v>
      </c>
      <c r="F7" s="52">
        <v>0</v>
      </c>
      <c r="G7" s="51">
        <v>0</v>
      </c>
      <c r="H7" s="51">
        <v>1</v>
      </c>
      <c r="I7" s="51">
        <v>0</v>
      </c>
      <c r="J7" s="53">
        <v>0</v>
      </c>
      <c r="K7" s="53">
        <v>0</v>
      </c>
      <c r="L7" s="53">
        <v>1</v>
      </c>
      <c r="M7" s="53">
        <v>1</v>
      </c>
      <c r="N7" s="53">
        <v>1</v>
      </c>
    </row>
    <row r="8" spans="1:14" ht="18" customHeight="1" x14ac:dyDescent="0.2">
      <c r="A8" s="16" t="s">
        <v>24</v>
      </c>
      <c r="B8" s="52">
        <v>101</v>
      </c>
      <c r="C8" s="52">
        <v>99</v>
      </c>
      <c r="D8" s="52">
        <v>96</v>
      </c>
      <c r="E8" s="52">
        <v>93</v>
      </c>
      <c r="F8" s="52">
        <v>100</v>
      </c>
      <c r="G8" s="51">
        <v>90</v>
      </c>
      <c r="H8" s="51">
        <v>88</v>
      </c>
      <c r="I8" s="51">
        <v>83</v>
      </c>
      <c r="J8" s="53">
        <v>80</v>
      </c>
      <c r="K8" s="53">
        <v>76</v>
      </c>
      <c r="L8" s="53">
        <v>78</v>
      </c>
      <c r="M8" s="53">
        <v>81</v>
      </c>
      <c r="N8" s="53">
        <v>80</v>
      </c>
    </row>
    <row r="9" spans="1:14" ht="18" customHeight="1" x14ac:dyDescent="0.2">
      <c r="A9" s="16" t="s">
        <v>25</v>
      </c>
      <c r="B9" s="52">
        <v>261</v>
      </c>
      <c r="C9" s="52">
        <v>261</v>
      </c>
      <c r="D9" s="52">
        <v>250</v>
      </c>
      <c r="E9" s="52">
        <v>262</v>
      </c>
      <c r="F9" s="52">
        <v>277</v>
      </c>
      <c r="G9" s="51">
        <v>289</v>
      </c>
      <c r="H9" s="51">
        <v>280</v>
      </c>
      <c r="I9" s="51">
        <v>249</v>
      </c>
      <c r="J9" s="53">
        <v>255</v>
      </c>
      <c r="K9" s="53">
        <v>244</v>
      </c>
      <c r="L9" s="53">
        <v>237</v>
      </c>
      <c r="M9" s="53">
        <v>229</v>
      </c>
      <c r="N9" s="53">
        <v>252</v>
      </c>
    </row>
    <row r="10" spans="1:14" ht="18" customHeight="1" x14ac:dyDescent="0.2">
      <c r="A10" s="16" t="s">
        <v>26</v>
      </c>
      <c r="B10" s="52">
        <v>2</v>
      </c>
      <c r="C10" s="52">
        <v>2</v>
      </c>
      <c r="D10" s="52">
        <v>3</v>
      </c>
      <c r="E10" s="52">
        <v>2</v>
      </c>
      <c r="F10" s="52">
        <v>2</v>
      </c>
      <c r="G10" s="51">
        <v>2</v>
      </c>
      <c r="H10" s="51">
        <v>3</v>
      </c>
      <c r="I10" s="51">
        <v>2</v>
      </c>
      <c r="J10" s="53">
        <v>4</v>
      </c>
      <c r="K10" s="53">
        <v>4</v>
      </c>
      <c r="L10" s="53">
        <v>5</v>
      </c>
      <c r="M10" s="53">
        <v>3</v>
      </c>
      <c r="N10" s="53">
        <v>4</v>
      </c>
    </row>
    <row r="11" spans="1:14" ht="18" customHeight="1" x14ac:dyDescent="0.2">
      <c r="A11" s="16" t="s">
        <v>27</v>
      </c>
      <c r="B11" s="52">
        <v>164</v>
      </c>
      <c r="C11" s="52">
        <v>151</v>
      </c>
      <c r="D11" s="52">
        <v>145</v>
      </c>
      <c r="E11" s="52">
        <v>151</v>
      </c>
      <c r="F11" s="52">
        <v>165</v>
      </c>
      <c r="G11" s="51">
        <v>156</v>
      </c>
      <c r="H11" s="51">
        <v>156</v>
      </c>
      <c r="I11" s="51">
        <v>150</v>
      </c>
      <c r="J11" s="53">
        <v>162</v>
      </c>
      <c r="K11" s="53">
        <v>151</v>
      </c>
      <c r="L11" s="53">
        <v>151</v>
      </c>
      <c r="M11" s="53">
        <v>147</v>
      </c>
      <c r="N11" s="53">
        <v>153</v>
      </c>
    </row>
    <row r="12" spans="1:14" ht="18" customHeight="1" x14ac:dyDescent="0.2">
      <c r="A12" s="16" t="s">
        <v>28</v>
      </c>
      <c r="B12" s="52">
        <v>111</v>
      </c>
      <c r="C12" s="52">
        <v>112</v>
      </c>
      <c r="D12" s="52">
        <v>110</v>
      </c>
      <c r="E12" s="52">
        <v>103</v>
      </c>
      <c r="F12" s="52">
        <v>98</v>
      </c>
      <c r="G12" s="51">
        <v>100</v>
      </c>
      <c r="H12" s="51">
        <v>93</v>
      </c>
      <c r="I12" s="51">
        <v>103</v>
      </c>
      <c r="J12" s="53">
        <v>104</v>
      </c>
      <c r="K12" s="53">
        <v>112</v>
      </c>
      <c r="L12" s="53">
        <v>101</v>
      </c>
      <c r="M12" s="53">
        <v>110</v>
      </c>
      <c r="N12" s="53">
        <v>107</v>
      </c>
    </row>
    <row r="13" spans="1:14" ht="18" customHeight="1" x14ac:dyDescent="0.2">
      <c r="A13" s="16" t="s">
        <v>29</v>
      </c>
      <c r="B13" s="52">
        <v>0</v>
      </c>
      <c r="C13" s="52">
        <v>0</v>
      </c>
      <c r="D13" s="52">
        <v>0</v>
      </c>
      <c r="E13" s="52">
        <v>0</v>
      </c>
      <c r="F13" s="52">
        <v>0</v>
      </c>
      <c r="G13" s="51">
        <v>0</v>
      </c>
      <c r="H13" s="51">
        <v>0</v>
      </c>
      <c r="I13" s="51">
        <v>0</v>
      </c>
      <c r="J13" s="53">
        <v>0</v>
      </c>
      <c r="K13" s="53">
        <v>1</v>
      </c>
      <c r="L13" s="53">
        <v>1</v>
      </c>
      <c r="M13" s="53">
        <v>1</v>
      </c>
      <c r="N13" s="53">
        <v>3</v>
      </c>
    </row>
    <row r="14" spans="1:14" ht="18" customHeight="1" x14ac:dyDescent="0.2">
      <c r="A14" s="16" t="s">
        <v>53</v>
      </c>
      <c r="B14" s="52">
        <v>0</v>
      </c>
      <c r="C14" s="52">
        <v>1</v>
      </c>
      <c r="D14" s="52">
        <v>1</v>
      </c>
      <c r="E14" s="52">
        <v>1</v>
      </c>
      <c r="F14" s="52">
        <v>1</v>
      </c>
      <c r="G14" s="51">
        <v>1</v>
      </c>
      <c r="H14" s="51">
        <v>1</v>
      </c>
      <c r="I14" s="51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</row>
    <row r="15" spans="1:14" ht="18" customHeight="1" x14ac:dyDescent="0.2">
      <c r="A15" s="16" t="s">
        <v>56</v>
      </c>
      <c r="B15" s="52">
        <v>115</v>
      </c>
      <c r="C15" s="52">
        <v>118</v>
      </c>
      <c r="D15" s="52">
        <v>107</v>
      </c>
      <c r="E15" s="52">
        <v>112</v>
      </c>
      <c r="F15" s="52">
        <v>115</v>
      </c>
      <c r="G15" s="51">
        <v>112</v>
      </c>
      <c r="H15" s="51">
        <v>104</v>
      </c>
      <c r="I15" s="51">
        <v>101</v>
      </c>
      <c r="J15" s="53">
        <v>101</v>
      </c>
      <c r="K15" s="53">
        <v>90</v>
      </c>
      <c r="L15" s="53">
        <v>97</v>
      </c>
      <c r="M15" s="53">
        <v>106</v>
      </c>
      <c r="N15" s="53">
        <v>96</v>
      </c>
    </row>
    <row r="16" spans="1:14" ht="18" customHeight="1" x14ac:dyDescent="0.2">
      <c r="A16" s="16" t="s">
        <v>30</v>
      </c>
      <c r="B16" s="52">
        <v>0</v>
      </c>
      <c r="C16" s="52">
        <v>0</v>
      </c>
      <c r="D16" s="52">
        <v>0</v>
      </c>
      <c r="E16" s="52">
        <v>0</v>
      </c>
      <c r="F16" s="52">
        <v>0</v>
      </c>
      <c r="G16" s="51">
        <v>0</v>
      </c>
      <c r="H16" s="51">
        <v>0</v>
      </c>
      <c r="I16" s="51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</row>
    <row r="17" spans="1:14" ht="18" customHeight="1" x14ac:dyDescent="0.2">
      <c r="A17" s="16" t="s">
        <v>31</v>
      </c>
      <c r="B17" s="52">
        <v>0</v>
      </c>
      <c r="C17" s="52">
        <v>0</v>
      </c>
      <c r="D17" s="52">
        <v>0</v>
      </c>
      <c r="E17" s="52">
        <v>0</v>
      </c>
      <c r="F17" s="52">
        <v>0</v>
      </c>
      <c r="G17" s="51">
        <v>0</v>
      </c>
      <c r="H17" s="51">
        <v>0</v>
      </c>
      <c r="I17" s="51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</row>
    <row r="18" spans="1:14" ht="18" customHeight="1" x14ac:dyDescent="0.2">
      <c r="A18" s="16" t="s">
        <v>32</v>
      </c>
      <c r="B18" s="52">
        <v>57</v>
      </c>
      <c r="C18" s="52">
        <v>55</v>
      </c>
      <c r="D18" s="52">
        <v>56</v>
      </c>
      <c r="E18" s="52">
        <v>55</v>
      </c>
      <c r="F18" s="52">
        <v>57</v>
      </c>
      <c r="G18" s="51">
        <v>51</v>
      </c>
      <c r="H18" s="51">
        <v>49</v>
      </c>
      <c r="I18" s="51">
        <v>53</v>
      </c>
      <c r="J18" s="53">
        <v>53</v>
      </c>
      <c r="K18" s="53">
        <v>53</v>
      </c>
      <c r="L18" s="53">
        <v>54</v>
      </c>
      <c r="M18" s="53">
        <v>57</v>
      </c>
      <c r="N18" s="53">
        <v>61</v>
      </c>
    </row>
    <row r="19" spans="1:14" ht="18" customHeight="1" x14ac:dyDescent="0.2">
      <c r="A19" s="16" t="s">
        <v>33</v>
      </c>
      <c r="B19" s="52">
        <v>50</v>
      </c>
      <c r="C19" s="52">
        <v>54</v>
      </c>
      <c r="D19" s="52">
        <v>52</v>
      </c>
      <c r="E19" s="52">
        <v>52</v>
      </c>
      <c r="F19" s="52">
        <v>52</v>
      </c>
      <c r="G19" s="51">
        <v>53</v>
      </c>
      <c r="H19" s="51">
        <v>54</v>
      </c>
      <c r="I19" s="51">
        <v>52</v>
      </c>
      <c r="J19" s="53">
        <v>49</v>
      </c>
      <c r="K19" s="53">
        <v>50</v>
      </c>
      <c r="L19" s="53">
        <v>55</v>
      </c>
      <c r="M19" s="53">
        <v>56</v>
      </c>
      <c r="N19" s="53">
        <v>52</v>
      </c>
    </row>
    <row r="20" spans="1:14" ht="18" customHeight="1" x14ac:dyDescent="0.2">
      <c r="A20" s="16" t="s">
        <v>34</v>
      </c>
      <c r="B20" s="52">
        <v>0</v>
      </c>
      <c r="C20" s="52">
        <v>0</v>
      </c>
      <c r="D20" s="52">
        <v>0</v>
      </c>
      <c r="E20" s="52">
        <v>0</v>
      </c>
      <c r="F20" s="52">
        <v>0</v>
      </c>
      <c r="G20" s="51">
        <v>0</v>
      </c>
      <c r="H20" s="51">
        <v>0</v>
      </c>
      <c r="I20" s="51">
        <v>0</v>
      </c>
      <c r="J20" s="53">
        <v>0</v>
      </c>
      <c r="K20" s="53">
        <v>1</v>
      </c>
      <c r="L20" s="53">
        <v>0</v>
      </c>
      <c r="M20" s="53">
        <v>0</v>
      </c>
      <c r="N20" s="53">
        <v>1</v>
      </c>
    </row>
    <row r="21" spans="1:14" ht="18" customHeight="1" x14ac:dyDescent="0.2">
      <c r="A21" s="16" t="s">
        <v>35</v>
      </c>
      <c r="B21" s="52">
        <v>0</v>
      </c>
      <c r="C21" s="52">
        <v>0</v>
      </c>
      <c r="D21" s="52">
        <v>0</v>
      </c>
      <c r="E21" s="52">
        <v>0</v>
      </c>
      <c r="F21" s="52">
        <v>0</v>
      </c>
      <c r="G21" s="51">
        <v>0</v>
      </c>
      <c r="H21" s="51">
        <v>0</v>
      </c>
      <c r="I21" s="51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</row>
    <row r="22" spans="1:14" ht="18" customHeight="1" x14ac:dyDescent="0.2">
      <c r="A22" s="16" t="s">
        <v>55</v>
      </c>
      <c r="B22" s="52">
        <v>0</v>
      </c>
      <c r="C22" s="52">
        <v>0</v>
      </c>
      <c r="D22" s="52">
        <v>0</v>
      </c>
      <c r="E22" s="52">
        <v>0</v>
      </c>
      <c r="F22" s="52">
        <v>0</v>
      </c>
      <c r="G22" s="51">
        <v>0</v>
      </c>
      <c r="H22" s="51">
        <v>0</v>
      </c>
      <c r="I22" s="51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</row>
    <row r="23" spans="1:14" ht="18" customHeight="1" x14ac:dyDescent="0.2">
      <c r="A23" s="16" t="s">
        <v>36</v>
      </c>
      <c r="B23" s="52">
        <v>1</v>
      </c>
      <c r="C23" s="52">
        <v>1</v>
      </c>
      <c r="D23" s="52">
        <v>1</v>
      </c>
      <c r="E23" s="52">
        <v>1</v>
      </c>
      <c r="F23" s="52">
        <v>1</v>
      </c>
      <c r="G23" s="51">
        <v>1</v>
      </c>
      <c r="H23" s="51">
        <v>1</v>
      </c>
      <c r="I23" s="51">
        <v>1</v>
      </c>
      <c r="J23" s="53">
        <v>0</v>
      </c>
      <c r="K23" s="53">
        <v>0</v>
      </c>
      <c r="L23" s="53">
        <v>1</v>
      </c>
      <c r="M23" s="53">
        <v>1</v>
      </c>
      <c r="N23" s="53">
        <v>1</v>
      </c>
    </row>
    <row r="24" spans="1:14" ht="18" customHeight="1" x14ac:dyDescent="0.2">
      <c r="A24" s="16" t="s">
        <v>37</v>
      </c>
      <c r="B24" s="52">
        <v>39</v>
      </c>
      <c r="C24" s="52">
        <v>38</v>
      </c>
      <c r="D24" s="52">
        <v>38</v>
      </c>
      <c r="E24" s="52">
        <v>37</v>
      </c>
      <c r="F24" s="52">
        <v>38</v>
      </c>
      <c r="G24" s="51">
        <v>36</v>
      </c>
      <c r="H24" s="51">
        <v>38</v>
      </c>
      <c r="I24" s="51">
        <v>37</v>
      </c>
      <c r="J24" s="53">
        <v>36</v>
      </c>
      <c r="K24" s="53">
        <v>40</v>
      </c>
      <c r="L24" s="53">
        <v>37</v>
      </c>
      <c r="M24" s="53">
        <v>32</v>
      </c>
      <c r="N24" s="53">
        <v>31</v>
      </c>
    </row>
    <row r="25" spans="1:14" ht="18" customHeight="1" x14ac:dyDescent="0.2">
      <c r="A25" s="16" t="s">
        <v>38</v>
      </c>
      <c r="B25" s="52">
        <v>0</v>
      </c>
      <c r="C25" s="52">
        <v>0</v>
      </c>
      <c r="D25" s="52">
        <v>0</v>
      </c>
      <c r="E25" s="52">
        <v>0</v>
      </c>
      <c r="F25" s="52">
        <v>0</v>
      </c>
      <c r="G25" s="51">
        <v>0</v>
      </c>
      <c r="H25" s="51">
        <v>0</v>
      </c>
      <c r="I25" s="51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</row>
    <row r="26" spans="1:14" ht="18" customHeight="1" x14ac:dyDescent="0.2">
      <c r="A26" s="16" t="s">
        <v>39</v>
      </c>
      <c r="B26" s="52">
        <v>0</v>
      </c>
      <c r="C26" s="52">
        <v>0</v>
      </c>
      <c r="D26" s="52">
        <v>0</v>
      </c>
      <c r="E26" s="52">
        <v>0</v>
      </c>
      <c r="F26" s="52">
        <v>0</v>
      </c>
      <c r="G26" s="51">
        <v>0</v>
      </c>
      <c r="H26" s="51">
        <v>0</v>
      </c>
      <c r="I26" s="51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</row>
    <row r="27" spans="1:14" ht="18" customHeight="1" x14ac:dyDescent="0.2">
      <c r="A27" s="16" t="s">
        <v>40</v>
      </c>
      <c r="B27" s="52">
        <v>23</v>
      </c>
      <c r="C27" s="52">
        <v>21</v>
      </c>
      <c r="D27" s="52">
        <v>19</v>
      </c>
      <c r="E27" s="52">
        <v>16</v>
      </c>
      <c r="F27" s="52">
        <v>16</v>
      </c>
      <c r="G27" s="51">
        <v>20</v>
      </c>
      <c r="H27" s="51">
        <v>20</v>
      </c>
      <c r="I27" s="51">
        <v>26</v>
      </c>
      <c r="J27" s="53">
        <v>27</v>
      </c>
      <c r="K27" s="53">
        <v>25</v>
      </c>
      <c r="L27" s="53">
        <v>32</v>
      </c>
      <c r="M27" s="53">
        <v>31</v>
      </c>
      <c r="N27" s="53">
        <v>27</v>
      </c>
    </row>
    <row r="28" spans="1:14" ht="18" customHeight="1" x14ac:dyDescent="0.2">
      <c r="A28" s="16" t="s">
        <v>41</v>
      </c>
      <c r="B28" s="52">
        <v>10</v>
      </c>
      <c r="C28" s="52">
        <v>13</v>
      </c>
      <c r="D28" s="52">
        <v>10</v>
      </c>
      <c r="E28" s="52">
        <v>9</v>
      </c>
      <c r="F28" s="52">
        <v>10</v>
      </c>
      <c r="G28" s="51">
        <v>6</v>
      </c>
      <c r="H28" s="51">
        <v>6</v>
      </c>
      <c r="I28" s="51">
        <v>6</v>
      </c>
      <c r="J28" s="53">
        <v>6</v>
      </c>
      <c r="K28" s="53">
        <v>7</v>
      </c>
      <c r="L28" s="53">
        <v>9</v>
      </c>
      <c r="M28" s="53">
        <v>10</v>
      </c>
      <c r="N28" s="53">
        <v>10</v>
      </c>
    </row>
    <row r="33" spans="1:13" x14ac:dyDescent="0.2">
      <c r="A33" s="48"/>
      <c r="F33" s="50"/>
      <c r="G33" s="50"/>
      <c r="H33" s="50"/>
      <c r="I33" s="50"/>
      <c r="J33"/>
      <c r="K33"/>
      <c r="L33"/>
      <c r="M33"/>
    </row>
    <row r="34" spans="1:13" x14ac:dyDescent="0.2">
      <c r="A34" s="48"/>
      <c r="F34" s="50"/>
      <c r="G34" s="50"/>
      <c r="H34" s="50"/>
      <c r="I34" s="50"/>
      <c r="J34"/>
      <c r="K34"/>
      <c r="L34"/>
      <c r="M34"/>
    </row>
    <row r="35" spans="1:13" x14ac:dyDescent="0.2">
      <c r="A35" s="48"/>
      <c r="F35" s="50"/>
      <c r="G35" s="50"/>
      <c r="H35" s="50"/>
      <c r="I35" s="50"/>
      <c r="J35"/>
      <c r="K35"/>
      <c r="L35"/>
      <c r="M35"/>
    </row>
    <row r="36" spans="1:13" x14ac:dyDescent="0.2">
      <c r="A36" s="48"/>
      <c r="F36" s="50"/>
      <c r="G36" s="50"/>
      <c r="H36" s="50"/>
      <c r="I36" s="50"/>
      <c r="J36"/>
      <c r="K36"/>
      <c r="L36"/>
      <c r="M36"/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7"/>
  <sheetViews>
    <sheetView topLeftCell="C1" workbookViewId="0">
      <selection activeCell="N1" sqref="N1:N1048576"/>
    </sheetView>
  </sheetViews>
  <sheetFormatPr baseColWidth="10" defaultRowHeight="12.75" x14ac:dyDescent="0.2"/>
  <cols>
    <col min="1" max="1" width="23.5703125" customWidth="1"/>
    <col min="2" max="9" width="8.7109375" style="48" customWidth="1"/>
    <col min="10" max="14" width="8.7109375" style="50" customWidth="1"/>
  </cols>
  <sheetData>
    <row r="1" spans="1:14" x14ac:dyDescent="0.2">
      <c r="A1" s="44" t="s">
        <v>67</v>
      </c>
    </row>
    <row r="2" spans="1:14" x14ac:dyDescent="0.2">
      <c r="A2" s="45" t="s">
        <v>60</v>
      </c>
    </row>
    <row r="3" spans="1:14" x14ac:dyDescent="0.2">
      <c r="A3" s="9"/>
    </row>
    <row r="4" spans="1:14" x14ac:dyDescent="0.2">
      <c r="A4" s="9"/>
      <c r="B4" s="28">
        <v>43344</v>
      </c>
      <c r="C4" s="28">
        <v>43374</v>
      </c>
      <c r="D4" s="28">
        <v>43405</v>
      </c>
      <c r="E4" s="28">
        <v>43435</v>
      </c>
      <c r="F4" s="28">
        <v>43466</v>
      </c>
      <c r="G4" s="28">
        <v>43497</v>
      </c>
      <c r="H4" s="28">
        <v>43525</v>
      </c>
      <c r="I4" s="28">
        <v>43556</v>
      </c>
      <c r="J4" s="28">
        <v>43586</v>
      </c>
      <c r="K4" s="28">
        <v>43617</v>
      </c>
      <c r="L4" s="28">
        <v>43647</v>
      </c>
      <c r="M4" s="28">
        <v>43678</v>
      </c>
      <c r="N4" s="28">
        <v>43709</v>
      </c>
    </row>
    <row r="5" spans="1:14" x14ac:dyDescent="0.2">
      <c r="A5" s="15" t="s">
        <v>0</v>
      </c>
    </row>
    <row r="6" spans="1:14" ht="15" x14ac:dyDescent="0.25">
      <c r="A6" s="9" t="s">
        <v>3</v>
      </c>
      <c r="B6" s="37">
        <f t="shared" ref="B6" si="0">B14+B22</f>
        <v>1824</v>
      </c>
      <c r="C6" s="37">
        <f t="shared" ref="C6:E6" si="1">C14+C22</f>
        <v>1842</v>
      </c>
      <c r="D6" s="37">
        <f t="shared" si="1"/>
        <v>1788</v>
      </c>
      <c r="E6" s="37">
        <f t="shared" si="1"/>
        <v>1774</v>
      </c>
      <c r="F6" s="37">
        <f t="shared" ref="F6:I6" si="2">F14+F22</f>
        <v>1794</v>
      </c>
      <c r="G6" s="37">
        <f t="shared" si="2"/>
        <v>1759</v>
      </c>
      <c r="H6" s="37">
        <f t="shared" si="2"/>
        <v>1743</v>
      </c>
      <c r="I6" s="37">
        <f t="shared" si="2"/>
        <v>1737</v>
      </c>
      <c r="J6" s="37">
        <f t="shared" ref="J6:K6" si="3">J14+J22</f>
        <v>1731</v>
      </c>
      <c r="K6" s="37">
        <f t="shared" si="3"/>
        <v>1654</v>
      </c>
      <c r="L6" s="37">
        <f t="shared" ref="L6:M6" si="4">L14+L22</f>
        <v>1636</v>
      </c>
      <c r="M6" s="37">
        <f t="shared" si="4"/>
        <v>1670</v>
      </c>
      <c r="N6" s="37">
        <f t="shared" ref="N6" si="5">N14+N22</f>
        <v>1657</v>
      </c>
    </row>
    <row r="7" spans="1:14" x14ac:dyDescent="0.2">
      <c r="A7" s="17" t="s">
        <v>57</v>
      </c>
      <c r="B7" s="31">
        <f t="shared" ref="B7" si="6">B15+B23</f>
        <v>201</v>
      </c>
      <c r="C7" s="31">
        <f t="shared" ref="C7:E7" si="7">C15+C23</f>
        <v>187</v>
      </c>
      <c r="D7" s="31">
        <f t="shared" si="7"/>
        <v>179</v>
      </c>
      <c r="E7" s="31">
        <f t="shared" si="7"/>
        <v>164</v>
      </c>
      <c r="F7" s="31">
        <f t="shared" ref="F7:I7" si="8">F15+F23</f>
        <v>163</v>
      </c>
      <c r="G7" s="31">
        <f t="shared" si="8"/>
        <v>170</v>
      </c>
      <c r="H7" s="31">
        <f t="shared" si="8"/>
        <v>178</v>
      </c>
      <c r="I7" s="31">
        <f t="shared" si="8"/>
        <v>176</v>
      </c>
      <c r="J7" s="31">
        <f t="shared" ref="J7:K7" si="9">J15+J23</f>
        <v>182</v>
      </c>
      <c r="K7" s="31">
        <f t="shared" si="9"/>
        <v>169</v>
      </c>
      <c r="L7" s="31">
        <f t="shared" ref="L7:M7" si="10">L15+L23</f>
        <v>167</v>
      </c>
      <c r="M7" s="31">
        <f t="shared" si="10"/>
        <v>159</v>
      </c>
      <c r="N7" s="31">
        <f t="shared" ref="N7" si="11">N15+N23</f>
        <v>170</v>
      </c>
    </row>
    <row r="8" spans="1:14" x14ac:dyDescent="0.2">
      <c r="A8" s="9" t="s">
        <v>4</v>
      </c>
      <c r="B8" s="31">
        <f t="shared" ref="B8" si="12">B16+B24</f>
        <v>20</v>
      </c>
      <c r="C8" s="31">
        <f t="shared" ref="C8:E8" si="13">C16+C24</f>
        <v>34</v>
      </c>
      <c r="D8" s="31">
        <f t="shared" si="13"/>
        <v>34</v>
      </c>
      <c r="E8" s="31">
        <f t="shared" si="13"/>
        <v>33</v>
      </c>
      <c r="F8" s="31">
        <f t="shared" ref="F8:I8" si="14">F16+F24</f>
        <v>30</v>
      </c>
      <c r="G8" s="31">
        <f t="shared" si="14"/>
        <v>32</v>
      </c>
      <c r="H8" s="31">
        <f t="shared" si="14"/>
        <v>31</v>
      </c>
      <c r="I8" s="31">
        <f t="shared" si="14"/>
        <v>30</v>
      </c>
      <c r="J8" s="31">
        <f t="shared" ref="J8:K8" si="15">J16+J24</f>
        <v>19</v>
      </c>
      <c r="K8" s="31">
        <f t="shared" si="15"/>
        <v>19</v>
      </c>
      <c r="L8" s="31">
        <f t="shared" ref="L8:M8" si="16">L16+L24</f>
        <v>20</v>
      </c>
      <c r="M8" s="31">
        <f t="shared" si="16"/>
        <v>23</v>
      </c>
      <c r="N8" s="31">
        <f t="shared" ref="N8" si="17">N16+N24</f>
        <v>21</v>
      </c>
    </row>
    <row r="9" spans="1:14" x14ac:dyDescent="0.2">
      <c r="A9" s="17" t="s">
        <v>5</v>
      </c>
      <c r="B9" s="31">
        <f t="shared" ref="B9" si="18">B17+B25</f>
        <v>118</v>
      </c>
      <c r="C9" s="31">
        <f t="shared" ref="C9:E9" si="19">C17+C25</f>
        <v>117</v>
      </c>
      <c r="D9" s="31">
        <f t="shared" si="19"/>
        <v>112</v>
      </c>
      <c r="E9" s="31">
        <f t="shared" si="19"/>
        <v>117</v>
      </c>
      <c r="F9" s="31">
        <f t="shared" ref="F9:I9" si="20">F17+F25</f>
        <v>128</v>
      </c>
      <c r="G9" s="31">
        <f t="shared" si="20"/>
        <v>123</v>
      </c>
      <c r="H9" s="31">
        <f t="shared" si="20"/>
        <v>122</v>
      </c>
      <c r="I9" s="31">
        <f t="shared" si="20"/>
        <v>123</v>
      </c>
      <c r="J9" s="31">
        <f t="shared" ref="J9:K9" si="21">J17+J25</f>
        <v>129</v>
      </c>
      <c r="K9" s="31">
        <f t="shared" si="21"/>
        <v>124</v>
      </c>
      <c r="L9" s="31">
        <f t="shared" ref="L9:M9" si="22">L17+L25</f>
        <v>120</v>
      </c>
      <c r="M9" s="31">
        <f t="shared" si="22"/>
        <v>131</v>
      </c>
      <c r="N9" s="31">
        <f t="shared" ref="N9" si="23">N17+N25</f>
        <v>125</v>
      </c>
    </row>
    <row r="10" spans="1:14" x14ac:dyDescent="0.2">
      <c r="A10" s="11" t="s">
        <v>6</v>
      </c>
      <c r="B10" s="31">
        <f t="shared" ref="B10" si="24">B18+B26</f>
        <v>159</v>
      </c>
      <c r="C10" s="31">
        <f t="shared" ref="C10:E10" si="25">C18+C26</f>
        <v>167</v>
      </c>
      <c r="D10" s="31">
        <f t="shared" si="25"/>
        <v>171</v>
      </c>
      <c r="E10" s="31">
        <f t="shared" si="25"/>
        <v>190</v>
      </c>
      <c r="F10" s="31">
        <f t="shared" ref="F10:I10" si="26">F18+F26</f>
        <v>176</v>
      </c>
      <c r="G10" s="31">
        <f t="shared" si="26"/>
        <v>162</v>
      </c>
      <c r="H10" s="31">
        <f t="shared" si="26"/>
        <v>158</v>
      </c>
      <c r="I10" s="31">
        <f t="shared" si="26"/>
        <v>150</v>
      </c>
      <c r="J10" s="31">
        <f t="shared" ref="J10:K10" si="27">J18+J26</f>
        <v>159</v>
      </c>
      <c r="K10" s="31">
        <f t="shared" si="27"/>
        <v>151</v>
      </c>
      <c r="L10" s="31">
        <f t="shared" ref="L10:M10" si="28">L18+L26</f>
        <v>144</v>
      </c>
      <c r="M10" s="31">
        <f t="shared" si="28"/>
        <v>155</v>
      </c>
      <c r="N10" s="31">
        <f t="shared" ref="N10" si="29">N18+N26</f>
        <v>141</v>
      </c>
    </row>
    <row r="11" spans="1:14" x14ac:dyDescent="0.2">
      <c r="A11" s="18" t="s">
        <v>7</v>
      </c>
      <c r="B11" s="31">
        <f t="shared" ref="B11" si="30">B19+B27</f>
        <v>1326</v>
      </c>
      <c r="C11" s="31">
        <f t="shared" ref="C11:E11" si="31">C19+C27</f>
        <v>1337</v>
      </c>
      <c r="D11" s="31">
        <f t="shared" si="31"/>
        <v>1292</v>
      </c>
      <c r="E11" s="31">
        <f t="shared" si="31"/>
        <v>1270</v>
      </c>
      <c r="F11" s="31">
        <f t="shared" ref="F11:I11" si="32">F19+F27</f>
        <v>1297</v>
      </c>
      <c r="G11" s="31">
        <f t="shared" si="32"/>
        <v>1272</v>
      </c>
      <c r="H11" s="31">
        <f t="shared" si="32"/>
        <v>1254</v>
      </c>
      <c r="I11" s="31">
        <f t="shared" si="32"/>
        <v>1258</v>
      </c>
      <c r="J11" s="31">
        <f t="shared" ref="J11:K11" si="33">J19+J27</f>
        <v>1242</v>
      </c>
      <c r="K11" s="31">
        <f t="shared" si="33"/>
        <v>1191</v>
      </c>
      <c r="L11" s="31">
        <f t="shared" ref="L11:M11" si="34">L19+L27</f>
        <v>1185</v>
      </c>
      <c r="M11" s="31">
        <f t="shared" si="34"/>
        <v>1202</v>
      </c>
      <c r="N11" s="31">
        <f t="shared" ref="N11" si="35">N19+N27</f>
        <v>1200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9" t="s">
        <v>3</v>
      </c>
      <c r="B14" s="37">
        <f t="shared" ref="B14" si="36">SUM(B15:B19)</f>
        <v>685</v>
      </c>
      <c r="C14" s="37">
        <f t="shared" ref="C14:E14" si="37">SUM(C15:C19)</f>
        <v>689</v>
      </c>
      <c r="D14" s="37">
        <f t="shared" si="37"/>
        <v>676</v>
      </c>
      <c r="E14" s="37">
        <f t="shared" si="37"/>
        <v>683</v>
      </c>
      <c r="F14" s="37">
        <f t="shared" ref="F14:I14" si="38">SUM(F15:F19)</f>
        <v>691</v>
      </c>
      <c r="G14" s="37">
        <f t="shared" si="38"/>
        <v>658</v>
      </c>
      <c r="H14" s="37">
        <f t="shared" si="38"/>
        <v>642</v>
      </c>
      <c r="I14" s="37">
        <f t="shared" si="38"/>
        <v>648</v>
      </c>
      <c r="J14" s="37">
        <f t="shared" ref="J14:K14" si="39">SUM(J15:J19)</f>
        <v>655</v>
      </c>
      <c r="K14" s="37">
        <f t="shared" si="39"/>
        <v>608</v>
      </c>
      <c r="L14" s="37">
        <f t="shared" ref="L14:M14" si="40">SUM(L15:L19)</f>
        <v>618</v>
      </c>
      <c r="M14" s="37">
        <f t="shared" si="40"/>
        <v>644</v>
      </c>
      <c r="N14" s="37">
        <f t="shared" ref="N14" si="41">SUM(N15:N19)</f>
        <v>628</v>
      </c>
    </row>
    <row r="15" spans="1:14" x14ac:dyDescent="0.2">
      <c r="A15" s="17" t="s">
        <v>57</v>
      </c>
      <c r="B15" s="36">
        <v>62</v>
      </c>
      <c r="C15" s="36">
        <v>50</v>
      </c>
      <c r="D15" s="36">
        <v>44</v>
      </c>
      <c r="E15" s="36">
        <v>43</v>
      </c>
      <c r="F15" s="36">
        <v>40</v>
      </c>
      <c r="G15" s="36">
        <v>42</v>
      </c>
      <c r="H15" s="36">
        <v>46</v>
      </c>
      <c r="I15" s="36">
        <v>47</v>
      </c>
      <c r="J15" s="36">
        <v>49</v>
      </c>
      <c r="K15" s="36">
        <v>37</v>
      </c>
      <c r="L15" s="36">
        <v>43</v>
      </c>
      <c r="M15" s="36">
        <v>41</v>
      </c>
      <c r="N15" s="36">
        <v>47</v>
      </c>
    </row>
    <row r="16" spans="1:14" x14ac:dyDescent="0.2">
      <c r="A16" s="9" t="s">
        <v>4</v>
      </c>
      <c r="B16" s="36">
        <v>13</v>
      </c>
      <c r="C16" s="36">
        <v>24</v>
      </c>
      <c r="D16" s="36">
        <v>23</v>
      </c>
      <c r="E16" s="36">
        <v>24</v>
      </c>
      <c r="F16" s="36">
        <v>21</v>
      </c>
      <c r="G16" s="36">
        <v>23</v>
      </c>
      <c r="H16" s="36">
        <v>22</v>
      </c>
      <c r="I16" s="36">
        <v>19</v>
      </c>
      <c r="J16" s="36">
        <v>12</v>
      </c>
      <c r="K16" s="36">
        <v>12</v>
      </c>
      <c r="L16" s="36">
        <v>15</v>
      </c>
      <c r="M16" s="36">
        <v>16</v>
      </c>
      <c r="N16" s="36">
        <v>13</v>
      </c>
    </row>
    <row r="17" spans="1:14" x14ac:dyDescent="0.2">
      <c r="A17" s="17" t="s">
        <v>5</v>
      </c>
      <c r="B17" s="36">
        <v>62</v>
      </c>
      <c r="C17" s="36">
        <v>63</v>
      </c>
      <c r="D17" s="36">
        <v>58</v>
      </c>
      <c r="E17" s="36">
        <v>59</v>
      </c>
      <c r="F17" s="36">
        <v>66</v>
      </c>
      <c r="G17" s="36">
        <v>60</v>
      </c>
      <c r="H17" s="36">
        <v>53</v>
      </c>
      <c r="I17" s="36">
        <v>52</v>
      </c>
      <c r="J17" s="36">
        <v>57</v>
      </c>
      <c r="K17" s="36">
        <v>56</v>
      </c>
      <c r="L17" s="36">
        <v>59</v>
      </c>
      <c r="M17" s="36">
        <v>70</v>
      </c>
      <c r="N17" s="36">
        <v>63</v>
      </c>
    </row>
    <row r="18" spans="1:14" x14ac:dyDescent="0.2">
      <c r="A18" s="11" t="s">
        <v>6</v>
      </c>
      <c r="B18" s="36">
        <v>133</v>
      </c>
      <c r="C18" s="36">
        <v>140</v>
      </c>
      <c r="D18" s="36">
        <v>141</v>
      </c>
      <c r="E18" s="36">
        <v>160</v>
      </c>
      <c r="F18" s="36">
        <v>146</v>
      </c>
      <c r="G18" s="36">
        <v>131</v>
      </c>
      <c r="H18" s="36">
        <v>129</v>
      </c>
      <c r="I18" s="36">
        <v>123</v>
      </c>
      <c r="J18" s="36">
        <v>129</v>
      </c>
      <c r="K18" s="36">
        <v>123</v>
      </c>
      <c r="L18" s="36">
        <v>118</v>
      </c>
      <c r="M18" s="36">
        <v>129</v>
      </c>
      <c r="N18" s="36">
        <v>113</v>
      </c>
    </row>
    <row r="19" spans="1:14" x14ac:dyDescent="0.2">
      <c r="A19" s="18" t="s">
        <v>7</v>
      </c>
      <c r="B19" s="36">
        <v>415</v>
      </c>
      <c r="C19" s="36">
        <v>412</v>
      </c>
      <c r="D19" s="36">
        <v>410</v>
      </c>
      <c r="E19" s="36">
        <v>397</v>
      </c>
      <c r="F19" s="36">
        <v>418</v>
      </c>
      <c r="G19" s="36">
        <v>402</v>
      </c>
      <c r="H19" s="36">
        <v>392</v>
      </c>
      <c r="I19" s="36">
        <v>407</v>
      </c>
      <c r="J19" s="36">
        <v>408</v>
      </c>
      <c r="K19" s="36">
        <v>380</v>
      </c>
      <c r="L19" s="36">
        <v>383</v>
      </c>
      <c r="M19" s="36">
        <v>388</v>
      </c>
      <c r="N19" s="36">
        <v>392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9" t="s">
        <v>3</v>
      </c>
      <c r="B22" s="37">
        <f t="shared" ref="B22" si="42">SUM(B23:B27)</f>
        <v>1139</v>
      </c>
      <c r="C22" s="37">
        <f t="shared" ref="C22:E22" si="43">SUM(C23:C27)</f>
        <v>1153</v>
      </c>
      <c r="D22" s="37">
        <f t="shared" si="43"/>
        <v>1112</v>
      </c>
      <c r="E22" s="37">
        <f t="shared" si="43"/>
        <v>1091</v>
      </c>
      <c r="F22" s="37">
        <f t="shared" ref="F22:I22" si="44">SUM(F23:F27)</f>
        <v>1103</v>
      </c>
      <c r="G22" s="37">
        <f t="shared" si="44"/>
        <v>1101</v>
      </c>
      <c r="H22" s="49">
        <f t="shared" si="44"/>
        <v>1101</v>
      </c>
      <c r="I22" s="37">
        <f t="shared" si="44"/>
        <v>1089</v>
      </c>
      <c r="J22" s="37">
        <f t="shared" ref="J22:K22" si="45">SUM(J23:J27)</f>
        <v>1076</v>
      </c>
      <c r="K22" s="37">
        <f t="shared" si="45"/>
        <v>1046</v>
      </c>
      <c r="L22" s="37">
        <f t="shared" ref="L22:M22" si="46">SUM(L23:L27)</f>
        <v>1018</v>
      </c>
      <c r="M22" s="37">
        <f t="shared" si="46"/>
        <v>1026</v>
      </c>
      <c r="N22" s="37">
        <f t="shared" ref="N22" si="47">SUM(N23:N27)</f>
        <v>1029</v>
      </c>
    </row>
    <row r="23" spans="1:14" x14ac:dyDescent="0.2">
      <c r="A23" s="17" t="s">
        <v>57</v>
      </c>
      <c r="B23" s="31">
        <v>139</v>
      </c>
      <c r="C23" s="31">
        <v>137</v>
      </c>
      <c r="D23" s="31">
        <v>135</v>
      </c>
      <c r="E23" s="31">
        <v>121</v>
      </c>
      <c r="F23" s="31">
        <v>123</v>
      </c>
      <c r="G23" s="31">
        <v>128</v>
      </c>
      <c r="H23" s="36">
        <v>132</v>
      </c>
      <c r="I23" s="31">
        <v>129</v>
      </c>
      <c r="J23" s="31">
        <v>133</v>
      </c>
      <c r="K23" s="31">
        <v>132</v>
      </c>
      <c r="L23" s="31">
        <v>124</v>
      </c>
      <c r="M23" s="31">
        <v>118</v>
      </c>
      <c r="N23" s="31">
        <v>123</v>
      </c>
    </row>
    <row r="24" spans="1:14" x14ac:dyDescent="0.2">
      <c r="A24" s="9" t="s">
        <v>4</v>
      </c>
      <c r="B24" s="31">
        <v>7</v>
      </c>
      <c r="C24" s="31">
        <v>10</v>
      </c>
      <c r="D24" s="31">
        <v>11</v>
      </c>
      <c r="E24" s="31">
        <v>9</v>
      </c>
      <c r="F24" s="31">
        <v>9</v>
      </c>
      <c r="G24" s="31">
        <v>9</v>
      </c>
      <c r="H24" s="36">
        <v>9</v>
      </c>
      <c r="I24" s="31">
        <v>11</v>
      </c>
      <c r="J24" s="31">
        <v>7</v>
      </c>
      <c r="K24" s="31">
        <v>7</v>
      </c>
      <c r="L24" s="31">
        <v>5</v>
      </c>
      <c r="M24" s="31">
        <v>7</v>
      </c>
      <c r="N24" s="31">
        <v>8</v>
      </c>
    </row>
    <row r="25" spans="1:14" x14ac:dyDescent="0.2">
      <c r="A25" s="17" t="s">
        <v>5</v>
      </c>
      <c r="B25" s="31">
        <v>56</v>
      </c>
      <c r="C25" s="31">
        <v>54</v>
      </c>
      <c r="D25" s="31">
        <v>54</v>
      </c>
      <c r="E25" s="31">
        <v>58</v>
      </c>
      <c r="F25" s="31">
        <v>62</v>
      </c>
      <c r="G25" s="31">
        <v>63</v>
      </c>
      <c r="H25" s="36">
        <v>69</v>
      </c>
      <c r="I25" s="31">
        <v>71</v>
      </c>
      <c r="J25" s="31">
        <v>72</v>
      </c>
      <c r="K25" s="31">
        <v>68</v>
      </c>
      <c r="L25" s="31">
        <v>61</v>
      </c>
      <c r="M25" s="31">
        <v>61</v>
      </c>
      <c r="N25" s="31">
        <v>62</v>
      </c>
    </row>
    <row r="26" spans="1:14" x14ac:dyDescent="0.2">
      <c r="A26" s="11" t="s">
        <v>6</v>
      </c>
      <c r="B26" s="31">
        <v>26</v>
      </c>
      <c r="C26" s="31">
        <v>27</v>
      </c>
      <c r="D26" s="31">
        <v>30</v>
      </c>
      <c r="E26" s="31">
        <v>30</v>
      </c>
      <c r="F26" s="31">
        <v>30</v>
      </c>
      <c r="G26" s="31">
        <v>31</v>
      </c>
      <c r="H26" s="36">
        <v>29</v>
      </c>
      <c r="I26" s="31">
        <v>27</v>
      </c>
      <c r="J26" s="31">
        <v>30</v>
      </c>
      <c r="K26" s="31">
        <v>28</v>
      </c>
      <c r="L26" s="31">
        <v>26</v>
      </c>
      <c r="M26" s="31">
        <v>26</v>
      </c>
      <c r="N26" s="31">
        <v>28</v>
      </c>
    </row>
    <row r="27" spans="1:14" x14ac:dyDescent="0.2">
      <c r="A27" s="18" t="s">
        <v>7</v>
      </c>
      <c r="B27" s="31">
        <v>911</v>
      </c>
      <c r="C27" s="31">
        <v>925</v>
      </c>
      <c r="D27" s="31">
        <v>882</v>
      </c>
      <c r="E27" s="31">
        <v>873</v>
      </c>
      <c r="F27" s="31">
        <v>879</v>
      </c>
      <c r="G27" s="31">
        <v>870</v>
      </c>
      <c r="H27" s="36">
        <v>862</v>
      </c>
      <c r="I27" s="31">
        <v>851</v>
      </c>
      <c r="J27" s="31">
        <v>834</v>
      </c>
      <c r="K27" s="31">
        <v>811</v>
      </c>
      <c r="L27" s="31">
        <v>802</v>
      </c>
      <c r="M27" s="31">
        <v>814</v>
      </c>
      <c r="N27" s="31">
        <v>808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47"/>
  <sheetViews>
    <sheetView topLeftCell="C1" workbookViewId="0">
      <selection activeCell="N1" sqref="N1:N1048576"/>
    </sheetView>
  </sheetViews>
  <sheetFormatPr baseColWidth="10" defaultRowHeight="12.75" x14ac:dyDescent="0.2"/>
  <cols>
    <col min="1" max="1" width="18.85546875" customWidth="1"/>
    <col min="2" max="9" width="8.7109375" style="48" customWidth="1"/>
    <col min="10" max="14" width="8.7109375" style="50" customWidth="1"/>
  </cols>
  <sheetData>
    <row r="1" spans="1:14" ht="9.9499999999999993" customHeight="1" x14ac:dyDescent="0.2">
      <c r="A1" s="20" t="s">
        <v>66</v>
      </c>
    </row>
    <row r="2" spans="1:14" ht="9.9499999999999993" customHeight="1" x14ac:dyDescent="0.2">
      <c r="A2" s="20" t="s">
        <v>61</v>
      </c>
    </row>
    <row r="3" spans="1:14" ht="9.9499999999999993" customHeight="1" x14ac:dyDescent="0.2">
      <c r="A3" s="21"/>
    </row>
    <row r="4" spans="1:14" ht="9.9499999999999993" customHeight="1" x14ac:dyDescent="0.2">
      <c r="A4" s="9"/>
      <c r="B4" s="28">
        <v>43344</v>
      </c>
      <c r="C4" s="28">
        <v>43374</v>
      </c>
      <c r="D4" s="28">
        <v>43405</v>
      </c>
      <c r="E4" s="28">
        <v>43435</v>
      </c>
      <c r="F4" s="28">
        <v>43466</v>
      </c>
      <c r="G4" s="28">
        <v>43497</v>
      </c>
      <c r="H4" s="28">
        <v>43525</v>
      </c>
      <c r="I4" s="28">
        <v>43556</v>
      </c>
      <c r="J4" s="28">
        <v>43586</v>
      </c>
      <c r="K4" s="28">
        <v>43617</v>
      </c>
      <c r="L4" s="28">
        <v>43647</v>
      </c>
      <c r="M4" s="28">
        <v>43678</v>
      </c>
      <c r="N4" s="28">
        <v>43709</v>
      </c>
    </row>
    <row r="5" spans="1:14" ht="9.9499999999999993" customHeight="1" x14ac:dyDescent="0.2">
      <c r="A5" s="15" t="s">
        <v>42</v>
      </c>
    </row>
    <row r="6" spans="1:14" ht="9.9499999999999993" customHeight="1" x14ac:dyDescent="0.2">
      <c r="A6" s="12" t="s">
        <v>43</v>
      </c>
      <c r="B6" s="29">
        <f t="shared" ref="B6" si="0">B19+B32</f>
        <v>672</v>
      </c>
      <c r="C6" s="29">
        <f t="shared" ref="C6:E6" si="1">C19+C32</f>
        <v>439</v>
      </c>
      <c r="D6" s="29">
        <f t="shared" si="1"/>
        <v>320</v>
      </c>
      <c r="E6" s="29">
        <f t="shared" si="1"/>
        <v>234</v>
      </c>
      <c r="F6" s="29">
        <f t="shared" ref="F6:I6" si="2">F19+F32</f>
        <v>295</v>
      </c>
      <c r="G6" s="29">
        <f t="shared" si="2"/>
        <v>341</v>
      </c>
      <c r="H6" s="29">
        <f t="shared" si="2"/>
        <v>515</v>
      </c>
      <c r="I6" s="29">
        <f t="shared" si="2"/>
        <v>540</v>
      </c>
      <c r="J6" s="29">
        <f t="shared" ref="J6:K6" si="3">J19+J32</f>
        <v>456</v>
      </c>
      <c r="K6" s="29">
        <f t="shared" si="3"/>
        <v>718</v>
      </c>
      <c r="L6" s="29">
        <f t="shared" ref="L6:M6" si="4">L19+L32</f>
        <v>786</v>
      </c>
      <c r="M6" s="29">
        <f t="shared" si="4"/>
        <v>374</v>
      </c>
      <c r="N6" s="29">
        <f t="shared" ref="N6" si="5">N19+N32</f>
        <v>678</v>
      </c>
    </row>
    <row r="7" spans="1:14" ht="9.9499999999999993" customHeight="1" x14ac:dyDescent="0.2">
      <c r="A7" s="12" t="s">
        <v>10</v>
      </c>
      <c r="B7" s="31">
        <f t="shared" ref="B7" si="6">B20+B33</f>
        <v>29</v>
      </c>
      <c r="C7" s="31">
        <f t="shared" ref="C7:E7" si="7">C20+C33</f>
        <v>16</v>
      </c>
      <c r="D7" s="31">
        <f t="shared" si="7"/>
        <v>10</v>
      </c>
      <c r="E7" s="31">
        <f t="shared" si="7"/>
        <v>5</v>
      </c>
      <c r="F7" s="31">
        <f t="shared" ref="F7:I7" si="8">F20+F33</f>
        <v>9</v>
      </c>
      <c r="G7" s="31">
        <f t="shared" si="8"/>
        <v>4</v>
      </c>
      <c r="H7" s="31">
        <f t="shared" si="8"/>
        <v>45</v>
      </c>
      <c r="I7" s="31">
        <f t="shared" si="8"/>
        <v>29</v>
      </c>
      <c r="J7" s="31">
        <f t="shared" ref="J7:K7" si="9">J20+J33</f>
        <v>12</v>
      </c>
      <c r="K7" s="31">
        <f t="shared" si="9"/>
        <v>55</v>
      </c>
      <c r="L7" s="31">
        <f t="shared" ref="L7:M7" si="10">L20+L33</f>
        <v>72</v>
      </c>
      <c r="M7" s="31">
        <f t="shared" si="10"/>
        <v>29</v>
      </c>
      <c r="N7" s="31">
        <f t="shared" ref="N7" si="11">N20+N33</f>
        <v>33</v>
      </c>
    </row>
    <row r="8" spans="1:14" ht="9.9499999999999993" customHeight="1" x14ac:dyDescent="0.2">
      <c r="A8" s="12" t="s">
        <v>74</v>
      </c>
      <c r="B8" s="31">
        <f t="shared" ref="B8" si="12">B21+B34</f>
        <v>71</v>
      </c>
      <c r="C8" s="31">
        <f t="shared" ref="C8:E8" si="13">C21+C34</f>
        <v>62</v>
      </c>
      <c r="D8" s="31">
        <f t="shared" si="13"/>
        <v>33</v>
      </c>
      <c r="E8" s="31">
        <f t="shared" si="13"/>
        <v>23</v>
      </c>
      <c r="F8" s="31">
        <f t="shared" ref="F8:I8" si="14">F21+F34</f>
        <v>30</v>
      </c>
      <c r="G8" s="31">
        <f t="shared" si="14"/>
        <v>29</v>
      </c>
      <c r="H8" s="31">
        <f t="shared" si="14"/>
        <v>83</v>
      </c>
      <c r="I8" s="31">
        <f t="shared" si="14"/>
        <v>61</v>
      </c>
      <c r="J8" s="31">
        <f t="shared" ref="J8:K8" si="15">J21+J34</f>
        <v>50</v>
      </c>
      <c r="K8" s="31">
        <f t="shared" si="15"/>
        <v>104</v>
      </c>
      <c r="L8" s="31">
        <f t="shared" ref="L8:M8" si="16">L21+L34</f>
        <v>148</v>
      </c>
      <c r="M8" s="31">
        <f t="shared" si="16"/>
        <v>73</v>
      </c>
      <c r="N8" s="31">
        <f t="shared" ref="N8" si="17">N21+N34</f>
        <v>140</v>
      </c>
    </row>
    <row r="9" spans="1:14" ht="9.9499999999999993" customHeight="1" x14ac:dyDescent="0.2">
      <c r="A9" s="12" t="s">
        <v>11</v>
      </c>
      <c r="B9" s="31">
        <f t="shared" ref="B9" si="18">B22+B35</f>
        <v>87</v>
      </c>
      <c r="C9" s="31">
        <f t="shared" ref="C9:E9" si="19">C22+C35</f>
        <v>64</v>
      </c>
      <c r="D9" s="31">
        <f t="shared" si="19"/>
        <v>31</v>
      </c>
      <c r="E9" s="31">
        <f t="shared" si="19"/>
        <v>25</v>
      </c>
      <c r="F9" s="31">
        <f t="shared" ref="F9:I9" si="20">F22+F35</f>
        <v>34</v>
      </c>
      <c r="G9" s="31">
        <f t="shared" si="20"/>
        <v>49</v>
      </c>
      <c r="H9" s="31">
        <f t="shared" si="20"/>
        <v>77</v>
      </c>
      <c r="I9" s="31">
        <f t="shared" si="20"/>
        <v>67</v>
      </c>
      <c r="J9" s="31">
        <f t="shared" ref="J9:K9" si="21">J22+J35</f>
        <v>43</v>
      </c>
      <c r="K9" s="31">
        <f t="shared" si="21"/>
        <v>84</v>
      </c>
      <c r="L9" s="31">
        <f t="shared" ref="L9:M9" si="22">L22+L35</f>
        <v>95</v>
      </c>
      <c r="M9" s="31">
        <f t="shared" si="22"/>
        <v>45</v>
      </c>
      <c r="N9" s="31">
        <f t="shared" ref="N9" si="23">N22+N35</f>
        <v>84</v>
      </c>
    </row>
    <row r="10" spans="1:14" ht="9.9499999999999993" customHeight="1" x14ac:dyDescent="0.2">
      <c r="A10" s="12" t="s">
        <v>12</v>
      </c>
      <c r="B10" s="31">
        <f t="shared" ref="B10" si="24">B23+B36</f>
        <v>93</v>
      </c>
      <c r="C10" s="31">
        <f t="shared" ref="C10:E10" si="25">C23+C36</f>
        <v>50</v>
      </c>
      <c r="D10" s="31">
        <f t="shared" si="25"/>
        <v>37</v>
      </c>
      <c r="E10" s="31">
        <f t="shared" si="25"/>
        <v>29</v>
      </c>
      <c r="F10" s="31">
        <f t="shared" ref="F10:I10" si="26">F23+F36</f>
        <v>43</v>
      </c>
      <c r="G10" s="31">
        <f t="shared" si="26"/>
        <v>37</v>
      </c>
      <c r="H10" s="31">
        <f t="shared" si="26"/>
        <v>48</v>
      </c>
      <c r="I10" s="31">
        <f t="shared" si="26"/>
        <v>50</v>
      </c>
      <c r="J10" s="31">
        <f t="shared" ref="J10:K10" si="27">J23+J36</f>
        <v>47</v>
      </c>
      <c r="K10" s="31">
        <f t="shared" si="27"/>
        <v>80</v>
      </c>
      <c r="L10" s="31">
        <f t="shared" ref="L10:M10" si="28">L23+L36</f>
        <v>84</v>
      </c>
      <c r="M10" s="31">
        <f t="shared" si="28"/>
        <v>40</v>
      </c>
      <c r="N10" s="31">
        <f t="shared" ref="N10" si="29">N23+N36</f>
        <v>74</v>
      </c>
    </row>
    <row r="11" spans="1:14" ht="9.9499999999999993" customHeight="1" x14ac:dyDescent="0.2">
      <c r="A11" s="12" t="s">
        <v>13</v>
      </c>
      <c r="B11" s="31">
        <f t="shared" ref="B11" si="30">B24+B37</f>
        <v>80</v>
      </c>
      <c r="C11" s="31">
        <f t="shared" ref="C11:E11" si="31">C24+C37</f>
        <v>55</v>
      </c>
      <c r="D11" s="31">
        <f t="shared" si="31"/>
        <v>45</v>
      </c>
      <c r="E11" s="31">
        <f t="shared" si="31"/>
        <v>23</v>
      </c>
      <c r="F11" s="31">
        <f t="shared" ref="F11:I11" si="32">F24+F37</f>
        <v>36</v>
      </c>
      <c r="G11" s="31">
        <f t="shared" si="32"/>
        <v>49</v>
      </c>
      <c r="H11" s="31">
        <f t="shared" si="32"/>
        <v>62</v>
      </c>
      <c r="I11" s="31">
        <f t="shared" si="32"/>
        <v>67</v>
      </c>
      <c r="J11" s="31">
        <f t="shared" ref="J11:K11" si="33">J24+J37</f>
        <v>69</v>
      </c>
      <c r="K11" s="31">
        <f t="shared" si="33"/>
        <v>89</v>
      </c>
      <c r="L11" s="31">
        <f t="shared" ref="L11:M11" si="34">L24+L37</f>
        <v>74</v>
      </c>
      <c r="M11" s="31">
        <f t="shared" si="34"/>
        <v>35</v>
      </c>
      <c r="N11" s="31">
        <f t="shared" ref="N11" si="35">N24+N37</f>
        <v>73</v>
      </c>
    </row>
    <row r="12" spans="1:14" ht="9.9499999999999993" customHeight="1" x14ac:dyDescent="0.2">
      <c r="A12" s="12" t="s">
        <v>63</v>
      </c>
      <c r="B12" s="31">
        <f t="shared" ref="B12" si="36">B25+B38</f>
        <v>87</v>
      </c>
      <c r="C12" s="31">
        <f t="shared" ref="C12:E12" si="37">C25+C38</f>
        <v>58</v>
      </c>
      <c r="D12" s="31">
        <f t="shared" si="37"/>
        <v>54</v>
      </c>
      <c r="E12" s="31">
        <f t="shared" si="37"/>
        <v>36</v>
      </c>
      <c r="F12" s="31">
        <f t="shared" ref="F12:I12" si="38">F25+F38</f>
        <v>35</v>
      </c>
      <c r="G12" s="31">
        <f t="shared" si="38"/>
        <v>61</v>
      </c>
      <c r="H12" s="31">
        <f t="shared" si="38"/>
        <v>65</v>
      </c>
      <c r="I12" s="31">
        <f t="shared" si="38"/>
        <v>81</v>
      </c>
      <c r="J12" s="31">
        <f t="shared" ref="J12:K12" si="39">J25+J38</f>
        <v>72</v>
      </c>
      <c r="K12" s="31">
        <f t="shared" si="39"/>
        <v>96</v>
      </c>
      <c r="L12" s="31">
        <f t="shared" ref="L12:M12" si="40">L25+L38</f>
        <v>107</v>
      </c>
      <c r="M12" s="31">
        <f t="shared" si="40"/>
        <v>53</v>
      </c>
      <c r="N12" s="31">
        <f t="shared" ref="N12" si="41">N25+N38</f>
        <v>89</v>
      </c>
    </row>
    <row r="13" spans="1:14" ht="9.9499999999999993" customHeight="1" x14ac:dyDescent="0.2">
      <c r="A13" s="12" t="s">
        <v>14</v>
      </c>
      <c r="B13" s="31">
        <f t="shared" ref="B13" si="42">B26+B39</f>
        <v>80</v>
      </c>
      <c r="C13" s="31">
        <f t="shared" ref="C13:E13" si="43">C26+C39</f>
        <v>45</v>
      </c>
      <c r="D13" s="31">
        <f t="shared" si="43"/>
        <v>46</v>
      </c>
      <c r="E13" s="31">
        <f t="shared" si="43"/>
        <v>39</v>
      </c>
      <c r="F13" s="31">
        <f t="shared" ref="F13:I13" si="44">F26+F39</f>
        <v>46</v>
      </c>
      <c r="G13" s="31">
        <f t="shared" si="44"/>
        <v>50</v>
      </c>
      <c r="H13" s="31">
        <f t="shared" si="44"/>
        <v>48</v>
      </c>
      <c r="I13" s="31">
        <f t="shared" si="44"/>
        <v>74</v>
      </c>
      <c r="J13" s="31">
        <f t="shared" ref="J13:K13" si="45">J26+J39</f>
        <v>62</v>
      </c>
      <c r="K13" s="31">
        <f t="shared" si="45"/>
        <v>87</v>
      </c>
      <c r="L13" s="31">
        <f t="shared" ref="L13:M13" si="46">L26+L39</f>
        <v>82</v>
      </c>
      <c r="M13" s="31">
        <f t="shared" si="46"/>
        <v>36</v>
      </c>
      <c r="N13" s="31">
        <f t="shared" ref="N13" si="47">N26+N39</f>
        <v>67</v>
      </c>
    </row>
    <row r="14" spans="1:14" ht="9.9499999999999993" customHeight="1" x14ac:dyDescent="0.2">
      <c r="A14" s="12" t="s">
        <v>15</v>
      </c>
      <c r="B14" s="31">
        <f t="shared" ref="B14" si="48">B27+B40</f>
        <v>72</v>
      </c>
      <c r="C14" s="31">
        <f t="shared" ref="C14:E14" si="49">C27+C40</f>
        <v>49</v>
      </c>
      <c r="D14" s="31">
        <f t="shared" si="49"/>
        <v>39</v>
      </c>
      <c r="E14" s="31">
        <f t="shared" si="49"/>
        <v>34</v>
      </c>
      <c r="F14" s="31">
        <f t="shared" ref="F14:I14" si="50">F27+F40</f>
        <v>35</v>
      </c>
      <c r="G14" s="31">
        <f t="shared" si="50"/>
        <v>29</v>
      </c>
      <c r="H14" s="31">
        <f t="shared" si="50"/>
        <v>37</v>
      </c>
      <c r="I14" s="31">
        <f t="shared" si="50"/>
        <v>56</v>
      </c>
      <c r="J14" s="31">
        <f t="shared" ref="J14:K14" si="51">J27+J40</f>
        <v>43</v>
      </c>
      <c r="K14" s="31">
        <f t="shared" si="51"/>
        <v>65</v>
      </c>
      <c r="L14" s="31">
        <f t="shared" ref="L14:M14" si="52">L27+L40</f>
        <v>67</v>
      </c>
      <c r="M14" s="31">
        <f t="shared" si="52"/>
        <v>30</v>
      </c>
      <c r="N14" s="31">
        <f t="shared" ref="N14" si="53">N27+N40</f>
        <v>48</v>
      </c>
    </row>
    <row r="15" spans="1:14" ht="9.9499999999999993" customHeight="1" x14ac:dyDescent="0.2">
      <c r="A15" s="12" t="s">
        <v>16</v>
      </c>
      <c r="B15" s="31">
        <f t="shared" ref="B15" si="54">B28+B41</f>
        <v>34</v>
      </c>
      <c r="C15" s="31">
        <f t="shared" ref="C15:E15" si="55">C28+C41</f>
        <v>28</v>
      </c>
      <c r="D15" s="31">
        <f t="shared" si="55"/>
        <v>19</v>
      </c>
      <c r="E15" s="31">
        <f t="shared" si="55"/>
        <v>13</v>
      </c>
      <c r="F15" s="31">
        <f t="shared" ref="F15:I15" si="56">F28+F41</f>
        <v>18</v>
      </c>
      <c r="G15" s="31">
        <f t="shared" si="56"/>
        <v>23</v>
      </c>
      <c r="H15" s="31">
        <f t="shared" si="56"/>
        <v>33</v>
      </c>
      <c r="I15" s="31">
        <f t="shared" si="56"/>
        <v>36</v>
      </c>
      <c r="J15" s="31">
        <f t="shared" ref="J15:K15" si="57">J28+J41</f>
        <v>38</v>
      </c>
      <c r="K15" s="31">
        <f t="shared" si="57"/>
        <v>32</v>
      </c>
      <c r="L15" s="31">
        <f t="shared" ref="L15:M15" si="58">L28+L41</f>
        <v>32</v>
      </c>
      <c r="M15" s="31">
        <f t="shared" si="58"/>
        <v>23</v>
      </c>
      <c r="N15" s="31">
        <f t="shared" ref="N15" si="59">N28+N41</f>
        <v>42</v>
      </c>
    </row>
    <row r="16" spans="1:14" ht="9.9499999999999993" customHeight="1" x14ac:dyDescent="0.2">
      <c r="A16" s="12" t="s">
        <v>73</v>
      </c>
      <c r="B16" s="31">
        <f t="shared" ref="B16" si="60">B29+B42</f>
        <v>39</v>
      </c>
      <c r="C16" s="31">
        <f t="shared" ref="C16:E16" si="61">C29+C42</f>
        <v>12</v>
      </c>
      <c r="D16" s="31">
        <f t="shared" si="61"/>
        <v>6</v>
      </c>
      <c r="E16" s="31">
        <f t="shared" si="61"/>
        <v>7</v>
      </c>
      <c r="F16" s="31">
        <f t="shared" ref="F16:I16" si="62">F29+F42</f>
        <v>9</v>
      </c>
      <c r="G16" s="31">
        <f t="shared" si="62"/>
        <v>10</v>
      </c>
      <c r="H16" s="31">
        <f t="shared" si="62"/>
        <v>17</v>
      </c>
      <c r="I16" s="31">
        <f t="shared" si="62"/>
        <v>19</v>
      </c>
      <c r="J16" s="31">
        <f t="shared" ref="J16:K16" si="63">J29+J42</f>
        <v>20</v>
      </c>
      <c r="K16" s="31">
        <f t="shared" si="63"/>
        <v>26</v>
      </c>
      <c r="L16" s="31">
        <f t="shared" ref="L16:M16" si="64">L29+L42</f>
        <v>25</v>
      </c>
      <c r="M16" s="31">
        <f t="shared" si="64"/>
        <v>10</v>
      </c>
      <c r="N16" s="31">
        <f t="shared" ref="N16" si="65">N29+N42</f>
        <v>28</v>
      </c>
    </row>
    <row r="17" spans="1:14" ht="9.9499999999999993" customHeight="1" x14ac:dyDescent="0.2">
      <c r="A17" s="9"/>
    </row>
    <row r="18" spans="1:14" ht="9.9499999999999993" customHeight="1" x14ac:dyDescent="0.2">
      <c r="A18" s="15" t="s">
        <v>1</v>
      </c>
    </row>
    <row r="19" spans="1:14" ht="9.9499999999999993" customHeight="1" x14ac:dyDescent="0.2">
      <c r="A19" s="12" t="s">
        <v>43</v>
      </c>
      <c r="B19" s="29">
        <f t="shared" ref="B19" si="66">SUM(B20:B29)</f>
        <v>349</v>
      </c>
      <c r="C19" s="29">
        <f t="shared" ref="C19:E19" si="67">SUM(C20:C29)</f>
        <v>235</v>
      </c>
      <c r="D19" s="29">
        <f t="shared" si="67"/>
        <v>190</v>
      </c>
      <c r="E19" s="29">
        <f t="shared" si="67"/>
        <v>137</v>
      </c>
      <c r="F19" s="29">
        <f t="shared" ref="F19:I19" si="68">SUM(F20:F29)</f>
        <v>182</v>
      </c>
      <c r="G19" s="29">
        <f t="shared" si="68"/>
        <v>189</v>
      </c>
      <c r="H19" s="29">
        <f t="shared" si="68"/>
        <v>286</v>
      </c>
      <c r="I19" s="29">
        <f t="shared" si="68"/>
        <v>347</v>
      </c>
      <c r="J19" s="29">
        <f t="shared" ref="J19:K19" si="69">SUM(J20:J29)</f>
        <v>294</v>
      </c>
      <c r="K19" s="29">
        <f t="shared" si="69"/>
        <v>411</v>
      </c>
      <c r="L19" s="29">
        <f t="shared" ref="L19:M19" si="70">SUM(L20:L29)</f>
        <v>480</v>
      </c>
      <c r="M19" s="29">
        <f t="shared" si="70"/>
        <v>214</v>
      </c>
      <c r="N19" s="29">
        <f t="shared" ref="N19" si="71">SUM(N20:N29)</f>
        <v>390</v>
      </c>
    </row>
    <row r="20" spans="1:14" ht="9.9499999999999993" customHeight="1" x14ac:dyDescent="0.2">
      <c r="A20" s="12" t="s">
        <v>10</v>
      </c>
      <c r="B20" s="31">
        <v>14</v>
      </c>
      <c r="C20" s="31">
        <v>11</v>
      </c>
      <c r="D20" s="31">
        <v>5</v>
      </c>
      <c r="E20" s="31">
        <v>4</v>
      </c>
      <c r="F20" s="31">
        <v>2</v>
      </c>
      <c r="G20" s="31">
        <v>3</v>
      </c>
      <c r="H20" s="31">
        <v>23</v>
      </c>
      <c r="I20" s="31">
        <v>14</v>
      </c>
      <c r="J20" s="31">
        <v>9</v>
      </c>
      <c r="K20" s="31">
        <v>38</v>
      </c>
      <c r="L20" s="31">
        <v>55</v>
      </c>
      <c r="M20" s="31">
        <v>21</v>
      </c>
      <c r="N20" s="31">
        <v>21</v>
      </c>
    </row>
    <row r="21" spans="1:14" ht="9.9499999999999993" customHeight="1" x14ac:dyDescent="0.2">
      <c r="A21" s="12" t="s">
        <v>74</v>
      </c>
      <c r="B21" s="31">
        <v>35</v>
      </c>
      <c r="C21" s="31">
        <v>31</v>
      </c>
      <c r="D21" s="31">
        <v>17</v>
      </c>
      <c r="E21" s="31">
        <v>16</v>
      </c>
      <c r="F21" s="31">
        <v>20</v>
      </c>
      <c r="G21" s="31">
        <v>15</v>
      </c>
      <c r="H21" s="31">
        <v>45</v>
      </c>
      <c r="I21" s="31">
        <v>46</v>
      </c>
      <c r="J21" s="31">
        <v>37</v>
      </c>
      <c r="K21" s="31">
        <v>65</v>
      </c>
      <c r="L21" s="31">
        <v>91</v>
      </c>
      <c r="M21" s="31">
        <v>47</v>
      </c>
      <c r="N21" s="31">
        <v>86</v>
      </c>
    </row>
    <row r="22" spans="1:14" ht="9.9499999999999993" customHeight="1" x14ac:dyDescent="0.2">
      <c r="A22" s="12" t="s">
        <v>11</v>
      </c>
      <c r="B22" s="31">
        <v>42</v>
      </c>
      <c r="C22" s="31">
        <v>37</v>
      </c>
      <c r="D22" s="31">
        <v>20</v>
      </c>
      <c r="E22" s="31">
        <v>17</v>
      </c>
      <c r="F22" s="31">
        <v>20</v>
      </c>
      <c r="G22" s="31">
        <v>26</v>
      </c>
      <c r="H22" s="31">
        <v>41</v>
      </c>
      <c r="I22" s="31">
        <v>41</v>
      </c>
      <c r="J22" s="31">
        <v>28</v>
      </c>
      <c r="K22" s="31">
        <v>46</v>
      </c>
      <c r="L22" s="31">
        <v>54</v>
      </c>
      <c r="M22" s="31">
        <v>29</v>
      </c>
      <c r="N22" s="31">
        <v>47</v>
      </c>
    </row>
    <row r="23" spans="1:14" ht="9.9499999999999993" customHeight="1" x14ac:dyDescent="0.2">
      <c r="A23" s="12" t="s">
        <v>12</v>
      </c>
      <c r="B23" s="31">
        <v>47</v>
      </c>
      <c r="C23" s="31">
        <v>22</v>
      </c>
      <c r="D23" s="31">
        <v>20</v>
      </c>
      <c r="E23" s="31">
        <v>19</v>
      </c>
      <c r="F23" s="31">
        <v>26</v>
      </c>
      <c r="G23" s="31">
        <v>19</v>
      </c>
      <c r="H23" s="31">
        <v>18</v>
      </c>
      <c r="I23" s="31">
        <v>38</v>
      </c>
      <c r="J23" s="31">
        <v>24</v>
      </c>
      <c r="K23" s="31">
        <v>47</v>
      </c>
      <c r="L23" s="31">
        <v>51</v>
      </c>
      <c r="M23" s="31">
        <v>26</v>
      </c>
      <c r="N23" s="31">
        <v>41</v>
      </c>
    </row>
    <row r="24" spans="1:14" ht="9.9499999999999993" customHeight="1" x14ac:dyDescent="0.2">
      <c r="A24" s="12" t="s">
        <v>13</v>
      </c>
      <c r="B24" s="31">
        <v>42</v>
      </c>
      <c r="C24" s="31">
        <v>35</v>
      </c>
      <c r="D24" s="31">
        <v>30</v>
      </c>
      <c r="E24" s="31">
        <v>13</v>
      </c>
      <c r="F24" s="31">
        <v>21</v>
      </c>
      <c r="G24" s="31">
        <v>30</v>
      </c>
      <c r="H24" s="31">
        <v>41</v>
      </c>
      <c r="I24" s="31">
        <v>39</v>
      </c>
      <c r="J24" s="31">
        <v>38</v>
      </c>
      <c r="K24" s="31">
        <v>49</v>
      </c>
      <c r="L24" s="31">
        <v>43</v>
      </c>
      <c r="M24" s="31">
        <v>16</v>
      </c>
      <c r="N24" s="31">
        <v>35</v>
      </c>
    </row>
    <row r="25" spans="1:14" ht="9.9499999999999993" customHeight="1" x14ac:dyDescent="0.2">
      <c r="A25" s="12" t="s">
        <v>63</v>
      </c>
      <c r="B25" s="31">
        <v>45</v>
      </c>
      <c r="C25" s="31">
        <v>26</v>
      </c>
      <c r="D25" s="31">
        <v>33</v>
      </c>
      <c r="E25" s="31">
        <v>17</v>
      </c>
      <c r="F25" s="31">
        <v>23</v>
      </c>
      <c r="G25" s="31">
        <v>34</v>
      </c>
      <c r="H25" s="31">
        <v>40</v>
      </c>
      <c r="I25" s="31">
        <v>57</v>
      </c>
      <c r="J25" s="31">
        <v>42</v>
      </c>
      <c r="K25" s="31">
        <v>46</v>
      </c>
      <c r="L25" s="31">
        <v>58</v>
      </c>
      <c r="M25" s="31">
        <v>25</v>
      </c>
      <c r="N25" s="31">
        <v>47</v>
      </c>
    </row>
    <row r="26" spans="1:14" ht="9.9499999999999993" customHeight="1" x14ac:dyDescent="0.2">
      <c r="A26" s="12" t="s">
        <v>14</v>
      </c>
      <c r="B26" s="31">
        <v>36</v>
      </c>
      <c r="C26" s="31">
        <v>21</v>
      </c>
      <c r="D26" s="31">
        <v>25</v>
      </c>
      <c r="E26" s="31">
        <v>23</v>
      </c>
      <c r="F26" s="31">
        <v>28</v>
      </c>
      <c r="G26" s="31">
        <v>28</v>
      </c>
      <c r="H26" s="31">
        <v>23</v>
      </c>
      <c r="I26" s="31">
        <v>48</v>
      </c>
      <c r="J26" s="31">
        <v>42</v>
      </c>
      <c r="K26" s="31">
        <v>44</v>
      </c>
      <c r="L26" s="31">
        <v>53</v>
      </c>
      <c r="M26" s="31">
        <v>15</v>
      </c>
      <c r="N26" s="31">
        <v>39</v>
      </c>
    </row>
    <row r="27" spans="1:14" ht="9.9499999999999993" customHeight="1" x14ac:dyDescent="0.2">
      <c r="A27" s="12" t="s">
        <v>15</v>
      </c>
      <c r="B27" s="31">
        <v>47</v>
      </c>
      <c r="C27" s="31">
        <v>28</v>
      </c>
      <c r="D27" s="31">
        <v>25</v>
      </c>
      <c r="E27" s="31">
        <v>19</v>
      </c>
      <c r="F27" s="31">
        <v>26</v>
      </c>
      <c r="G27" s="31">
        <v>14</v>
      </c>
      <c r="H27" s="31">
        <v>23</v>
      </c>
      <c r="I27" s="31">
        <v>29</v>
      </c>
      <c r="J27" s="31">
        <v>29</v>
      </c>
      <c r="K27" s="31">
        <v>41</v>
      </c>
      <c r="L27" s="31">
        <v>40</v>
      </c>
      <c r="M27" s="31">
        <v>14</v>
      </c>
      <c r="N27" s="31">
        <v>21</v>
      </c>
    </row>
    <row r="28" spans="1:14" ht="9.9499999999999993" customHeight="1" x14ac:dyDescent="0.2">
      <c r="A28" s="12" t="s">
        <v>16</v>
      </c>
      <c r="B28" s="31">
        <v>20</v>
      </c>
      <c r="C28" s="31">
        <v>16</v>
      </c>
      <c r="D28" s="31">
        <v>12</v>
      </c>
      <c r="E28" s="31">
        <v>6</v>
      </c>
      <c r="F28" s="31">
        <v>10</v>
      </c>
      <c r="G28" s="31">
        <v>14</v>
      </c>
      <c r="H28" s="31">
        <v>24</v>
      </c>
      <c r="I28" s="31">
        <v>21</v>
      </c>
      <c r="J28" s="31">
        <v>31</v>
      </c>
      <c r="K28" s="31">
        <v>20</v>
      </c>
      <c r="L28" s="31">
        <v>19</v>
      </c>
      <c r="M28" s="31">
        <v>15</v>
      </c>
      <c r="N28" s="31">
        <v>33</v>
      </c>
    </row>
    <row r="29" spans="1:14" ht="9.9499999999999993" customHeight="1" x14ac:dyDescent="0.2">
      <c r="A29" s="12" t="s">
        <v>73</v>
      </c>
      <c r="B29" s="31">
        <v>21</v>
      </c>
      <c r="C29" s="31">
        <v>8</v>
      </c>
      <c r="D29" s="31">
        <v>3</v>
      </c>
      <c r="E29" s="31">
        <v>3</v>
      </c>
      <c r="F29" s="31">
        <v>6</v>
      </c>
      <c r="G29" s="31">
        <v>6</v>
      </c>
      <c r="H29" s="31">
        <v>8</v>
      </c>
      <c r="I29" s="31">
        <v>14</v>
      </c>
      <c r="J29" s="31">
        <v>14</v>
      </c>
      <c r="K29" s="31">
        <v>15</v>
      </c>
      <c r="L29" s="31">
        <v>16</v>
      </c>
      <c r="M29" s="31">
        <v>6</v>
      </c>
      <c r="N29" s="31">
        <v>20</v>
      </c>
    </row>
    <row r="30" spans="1:14" ht="9.9499999999999993" customHeight="1" x14ac:dyDescent="0.2">
      <c r="A30" s="9"/>
    </row>
    <row r="31" spans="1:14" ht="9.9499999999999993" customHeight="1" x14ac:dyDescent="0.2">
      <c r="A31" s="15" t="s">
        <v>2</v>
      </c>
    </row>
    <row r="32" spans="1:14" ht="9.9499999999999993" customHeight="1" x14ac:dyDescent="0.2">
      <c r="A32" s="12" t="s">
        <v>43</v>
      </c>
      <c r="B32" s="29">
        <f t="shared" ref="B32" si="72">SUM(B33:B42)</f>
        <v>323</v>
      </c>
      <c r="C32" s="29">
        <f t="shared" ref="C32:E32" si="73">SUM(C33:C42)</f>
        <v>204</v>
      </c>
      <c r="D32" s="29">
        <f t="shared" si="73"/>
        <v>130</v>
      </c>
      <c r="E32" s="29">
        <f t="shared" si="73"/>
        <v>97</v>
      </c>
      <c r="F32" s="29">
        <f t="shared" ref="F32:I32" si="74">SUM(F33:F42)</f>
        <v>113</v>
      </c>
      <c r="G32" s="29">
        <f t="shared" si="74"/>
        <v>152</v>
      </c>
      <c r="H32" s="29">
        <f t="shared" si="74"/>
        <v>229</v>
      </c>
      <c r="I32" s="29">
        <f t="shared" si="74"/>
        <v>193</v>
      </c>
      <c r="J32" s="29">
        <f t="shared" ref="J32:K32" si="75">SUM(J33:J42)</f>
        <v>162</v>
      </c>
      <c r="K32" s="29">
        <f t="shared" si="75"/>
        <v>307</v>
      </c>
      <c r="L32" s="29">
        <f t="shared" ref="L32:M32" si="76">SUM(L33:L42)</f>
        <v>306</v>
      </c>
      <c r="M32" s="29">
        <f t="shared" si="76"/>
        <v>160</v>
      </c>
      <c r="N32" s="29">
        <f t="shared" ref="N32" si="77">SUM(N33:N42)</f>
        <v>288</v>
      </c>
    </row>
    <row r="33" spans="1:14" ht="9.9499999999999993" customHeight="1" x14ac:dyDescent="0.2">
      <c r="A33" s="12" t="s">
        <v>10</v>
      </c>
      <c r="B33" s="31">
        <v>15</v>
      </c>
      <c r="C33" s="31">
        <v>5</v>
      </c>
      <c r="D33" s="31">
        <v>5</v>
      </c>
      <c r="E33" s="31">
        <v>1</v>
      </c>
      <c r="F33" s="31">
        <v>7</v>
      </c>
      <c r="G33" s="31">
        <v>1</v>
      </c>
      <c r="H33" s="31">
        <v>22</v>
      </c>
      <c r="I33" s="31">
        <v>15</v>
      </c>
      <c r="J33" s="31">
        <v>3</v>
      </c>
      <c r="K33" s="31">
        <v>17</v>
      </c>
      <c r="L33" s="31">
        <v>17</v>
      </c>
      <c r="M33" s="31">
        <v>8</v>
      </c>
      <c r="N33" s="31">
        <v>12</v>
      </c>
    </row>
    <row r="34" spans="1:14" ht="9.9499999999999993" customHeight="1" x14ac:dyDescent="0.2">
      <c r="A34" s="12" t="s">
        <v>74</v>
      </c>
      <c r="B34" s="31">
        <v>36</v>
      </c>
      <c r="C34" s="31">
        <v>31</v>
      </c>
      <c r="D34" s="31">
        <v>16</v>
      </c>
      <c r="E34" s="31">
        <v>7</v>
      </c>
      <c r="F34" s="31">
        <v>10</v>
      </c>
      <c r="G34" s="31">
        <v>14</v>
      </c>
      <c r="H34" s="31">
        <v>38</v>
      </c>
      <c r="I34" s="31">
        <v>15</v>
      </c>
      <c r="J34" s="31">
        <v>13</v>
      </c>
      <c r="K34" s="31">
        <v>39</v>
      </c>
      <c r="L34" s="31">
        <v>57</v>
      </c>
      <c r="M34" s="31">
        <v>26</v>
      </c>
      <c r="N34" s="31">
        <v>54</v>
      </c>
    </row>
    <row r="35" spans="1:14" ht="9.9499999999999993" customHeight="1" x14ac:dyDescent="0.2">
      <c r="A35" s="12" t="s">
        <v>11</v>
      </c>
      <c r="B35" s="31">
        <v>45</v>
      </c>
      <c r="C35" s="31">
        <v>27</v>
      </c>
      <c r="D35" s="31">
        <v>11</v>
      </c>
      <c r="E35" s="31">
        <v>8</v>
      </c>
      <c r="F35" s="31">
        <v>14</v>
      </c>
      <c r="G35" s="31">
        <v>23</v>
      </c>
      <c r="H35" s="31">
        <v>36</v>
      </c>
      <c r="I35" s="31">
        <v>26</v>
      </c>
      <c r="J35" s="31">
        <v>15</v>
      </c>
      <c r="K35" s="31">
        <v>38</v>
      </c>
      <c r="L35" s="31">
        <v>41</v>
      </c>
      <c r="M35" s="31">
        <v>16</v>
      </c>
      <c r="N35" s="31">
        <v>37</v>
      </c>
    </row>
    <row r="36" spans="1:14" ht="9.9499999999999993" customHeight="1" x14ac:dyDescent="0.2">
      <c r="A36" s="12" t="s">
        <v>12</v>
      </c>
      <c r="B36" s="31">
        <v>46</v>
      </c>
      <c r="C36" s="31">
        <v>28</v>
      </c>
      <c r="D36" s="31">
        <v>17</v>
      </c>
      <c r="E36" s="31">
        <v>10</v>
      </c>
      <c r="F36" s="31">
        <v>17</v>
      </c>
      <c r="G36" s="31">
        <v>18</v>
      </c>
      <c r="H36" s="31">
        <v>30</v>
      </c>
      <c r="I36" s="31">
        <v>12</v>
      </c>
      <c r="J36" s="31">
        <v>23</v>
      </c>
      <c r="K36" s="31">
        <v>33</v>
      </c>
      <c r="L36" s="31">
        <v>33</v>
      </c>
      <c r="M36" s="31">
        <v>14</v>
      </c>
      <c r="N36" s="31">
        <v>33</v>
      </c>
    </row>
    <row r="37" spans="1:14" ht="9.9499999999999993" customHeight="1" x14ac:dyDescent="0.2">
      <c r="A37" s="12" t="s">
        <v>13</v>
      </c>
      <c r="B37" s="31">
        <v>38</v>
      </c>
      <c r="C37" s="31">
        <v>20</v>
      </c>
      <c r="D37" s="31">
        <v>15</v>
      </c>
      <c r="E37" s="31">
        <v>10</v>
      </c>
      <c r="F37" s="31">
        <v>15</v>
      </c>
      <c r="G37" s="31">
        <v>19</v>
      </c>
      <c r="H37" s="31">
        <v>21</v>
      </c>
      <c r="I37" s="31">
        <v>28</v>
      </c>
      <c r="J37" s="31">
        <v>31</v>
      </c>
      <c r="K37" s="31">
        <v>40</v>
      </c>
      <c r="L37" s="31">
        <v>31</v>
      </c>
      <c r="M37" s="31">
        <v>19</v>
      </c>
      <c r="N37" s="31">
        <v>38</v>
      </c>
    </row>
    <row r="38" spans="1:14" ht="9.9499999999999993" customHeight="1" x14ac:dyDescent="0.2">
      <c r="A38" s="12" t="s">
        <v>63</v>
      </c>
      <c r="B38" s="31">
        <v>42</v>
      </c>
      <c r="C38" s="31">
        <v>32</v>
      </c>
      <c r="D38" s="31">
        <v>21</v>
      </c>
      <c r="E38" s="31">
        <v>19</v>
      </c>
      <c r="F38" s="31">
        <v>12</v>
      </c>
      <c r="G38" s="31">
        <v>27</v>
      </c>
      <c r="H38" s="31">
        <v>25</v>
      </c>
      <c r="I38" s="31">
        <v>24</v>
      </c>
      <c r="J38" s="31">
        <v>30</v>
      </c>
      <c r="K38" s="31">
        <v>50</v>
      </c>
      <c r="L38" s="31">
        <v>49</v>
      </c>
      <c r="M38" s="31">
        <v>28</v>
      </c>
      <c r="N38" s="31">
        <v>42</v>
      </c>
    </row>
    <row r="39" spans="1:14" ht="9.9499999999999993" customHeight="1" x14ac:dyDescent="0.2">
      <c r="A39" s="12" t="s">
        <v>14</v>
      </c>
      <c r="B39" s="31">
        <v>44</v>
      </c>
      <c r="C39" s="31">
        <v>24</v>
      </c>
      <c r="D39" s="31">
        <v>21</v>
      </c>
      <c r="E39" s="31">
        <v>16</v>
      </c>
      <c r="F39" s="31">
        <v>18</v>
      </c>
      <c r="G39" s="31">
        <v>22</v>
      </c>
      <c r="H39" s="31">
        <v>25</v>
      </c>
      <c r="I39" s="31">
        <v>26</v>
      </c>
      <c r="J39" s="31">
        <v>20</v>
      </c>
      <c r="K39" s="31">
        <v>43</v>
      </c>
      <c r="L39" s="31">
        <v>29</v>
      </c>
      <c r="M39" s="31">
        <v>21</v>
      </c>
      <c r="N39" s="31">
        <v>28</v>
      </c>
    </row>
    <row r="40" spans="1:14" ht="9.9499999999999993" customHeight="1" x14ac:dyDescent="0.2">
      <c r="A40" s="12" t="s">
        <v>15</v>
      </c>
      <c r="B40" s="31">
        <v>25</v>
      </c>
      <c r="C40" s="31">
        <v>21</v>
      </c>
      <c r="D40" s="31">
        <v>14</v>
      </c>
      <c r="E40" s="31">
        <v>15</v>
      </c>
      <c r="F40" s="31">
        <v>9</v>
      </c>
      <c r="G40" s="31">
        <v>15</v>
      </c>
      <c r="H40" s="31">
        <v>14</v>
      </c>
      <c r="I40" s="31">
        <v>27</v>
      </c>
      <c r="J40" s="31">
        <v>14</v>
      </c>
      <c r="K40" s="31">
        <v>24</v>
      </c>
      <c r="L40" s="31">
        <v>27</v>
      </c>
      <c r="M40" s="31">
        <v>16</v>
      </c>
      <c r="N40" s="31">
        <v>27</v>
      </c>
    </row>
    <row r="41" spans="1:14" ht="9.9499999999999993" customHeight="1" x14ac:dyDescent="0.2">
      <c r="A41" s="12" t="s">
        <v>16</v>
      </c>
      <c r="B41" s="31">
        <v>14</v>
      </c>
      <c r="C41" s="31">
        <v>12</v>
      </c>
      <c r="D41" s="31">
        <v>7</v>
      </c>
      <c r="E41" s="31">
        <v>7</v>
      </c>
      <c r="F41" s="31">
        <v>8</v>
      </c>
      <c r="G41" s="31">
        <v>9</v>
      </c>
      <c r="H41" s="31">
        <v>9</v>
      </c>
      <c r="I41" s="31">
        <v>15</v>
      </c>
      <c r="J41" s="31">
        <v>7</v>
      </c>
      <c r="K41" s="31">
        <v>12</v>
      </c>
      <c r="L41" s="31">
        <v>13</v>
      </c>
      <c r="M41" s="31">
        <v>8</v>
      </c>
      <c r="N41" s="31">
        <v>9</v>
      </c>
    </row>
    <row r="42" spans="1:14" ht="9.9499999999999993" customHeight="1" x14ac:dyDescent="0.2">
      <c r="A42" s="12" t="s">
        <v>73</v>
      </c>
      <c r="B42" s="31">
        <v>18</v>
      </c>
      <c r="C42" s="31">
        <v>4</v>
      </c>
      <c r="D42" s="31">
        <v>3</v>
      </c>
      <c r="E42" s="31">
        <v>4</v>
      </c>
      <c r="F42" s="31">
        <v>3</v>
      </c>
      <c r="G42" s="31">
        <v>4</v>
      </c>
      <c r="H42" s="31">
        <v>9</v>
      </c>
      <c r="I42" s="31">
        <v>5</v>
      </c>
      <c r="J42" s="31">
        <v>6</v>
      </c>
      <c r="K42" s="31">
        <v>11</v>
      </c>
      <c r="L42" s="31">
        <v>9</v>
      </c>
      <c r="M42" s="31">
        <v>4</v>
      </c>
      <c r="N42" s="31">
        <v>8</v>
      </c>
    </row>
    <row r="43" spans="1:14" ht="9.9499999999999993" customHeight="1" x14ac:dyDescent="0.2">
      <c r="A43" s="9"/>
    </row>
    <row r="44" spans="1:14" ht="9.9499999999999993" customHeight="1" x14ac:dyDescent="0.2">
      <c r="A44" s="19" t="s">
        <v>54</v>
      </c>
    </row>
    <row r="45" spans="1:14" ht="9.9499999999999993" customHeight="1" x14ac:dyDescent="0.2">
      <c r="A45" s="12" t="s">
        <v>44</v>
      </c>
      <c r="B45" s="29">
        <f t="shared" ref="B45" si="78">B46+B47</f>
        <v>672</v>
      </c>
      <c r="C45" s="29">
        <f t="shared" ref="C45:E45" si="79">C46+C47</f>
        <v>439</v>
      </c>
      <c r="D45" s="29">
        <f t="shared" si="79"/>
        <v>320</v>
      </c>
      <c r="E45" s="29">
        <f t="shared" si="79"/>
        <v>234</v>
      </c>
      <c r="F45" s="29">
        <f t="shared" ref="F45:I45" si="80">F46+F47</f>
        <v>295</v>
      </c>
      <c r="G45" s="29">
        <f t="shared" si="80"/>
        <v>341</v>
      </c>
      <c r="H45" s="29">
        <f t="shared" si="80"/>
        <v>515</v>
      </c>
      <c r="I45" s="29">
        <f t="shared" si="80"/>
        <v>540</v>
      </c>
      <c r="J45" s="29">
        <f t="shared" ref="J45:K45" si="81">J46+J47</f>
        <v>456</v>
      </c>
      <c r="K45" s="29">
        <f t="shared" si="81"/>
        <v>718</v>
      </c>
      <c r="L45" s="29">
        <f t="shared" ref="L45:M45" si="82">L46+L47</f>
        <v>786</v>
      </c>
      <c r="M45" s="29">
        <f t="shared" si="82"/>
        <v>374</v>
      </c>
      <c r="N45" s="29">
        <f t="shared" ref="N45" si="83">N46+N47</f>
        <v>678</v>
      </c>
    </row>
    <row r="46" spans="1:14" ht="9.9499999999999993" customHeight="1" x14ac:dyDescent="0.2">
      <c r="A46" s="12" t="s">
        <v>45</v>
      </c>
      <c r="B46" s="31">
        <v>138</v>
      </c>
      <c r="C46" s="31">
        <v>93</v>
      </c>
      <c r="D46" s="31">
        <v>44</v>
      </c>
      <c r="E46" s="31">
        <v>45</v>
      </c>
      <c r="F46" s="31">
        <v>47</v>
      </c>
      <c r="G46" s="31">
        <v>105</v>
      </c>
      <c r="H46" s="31">
        <v>51</v>
      </c>
      <c r="I46" s="31">
        <v>66</v>
      </c>
      <c r="J46" s="31">
        <v>52</v>
      </c>
      <c r="K46" s="31">
        <v>80</v>
      </c>
      <c r="L46" s="31">
        <v>49</v>
      </c>
      <c r="M46" s="31">
        <v>46</v>
      </c>
      <c r="N46" s="31">
        <v>102</v>
      </c>
    </row>
    <row r="47" spans="1:14" ht="9.9499999999999993" customHeight="1" x14ac:dyDescent="0.2">
      <c r="A47" s="12" t="s">
        <v>46</v>
      </c>
      <c r="B47" s="31">
        <v>534</v>
      </c>
      <c r="C47" s="31">
        <v>346</v>
      </c>
      <c r="D47" s="31">
        <v>276</v>
      </c>
      <c r="E47" s="31">
        <v>189</v>
      </c>
      <c r="F47" s="31">
        <v>248</v>
      </c>
      <c r="G47" s="31">
        <v>236</v>
      </c>
      <c r="H47" s="31">
        <v>464</v>
      </c>
      <c r="I47" s="31">
        <v>474</v>
      </c>
      <c r="J47" s="31">
        <v>404</v>
      </c>
      <c r="K47" s="31">
        <v>638</v>
      </c>
      <c r="L47" s="31">
        <v>737</v>
      </c>
      <c r="M47" s="31">
        <v>328</v>
      </c>
      <c r="N47" s="31">
        <v>576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7"/>
  <sheetViews>
    <sheetView topLeftCell="C1" workbookViewId="0">
      <selection activeCell="N1" sqref="N1:N1048576"/>
    </sheetView>
  </sheetViews>
  <sheetFormatPr baseColWidth="10" defaultRowHeight="12.75" x14ac:dyDescent="0.2"/>
  <cols>
    <col min="1" max="1" width="23.5703125" customWidth="1"/>
    <col min="2" max="9" width="8.7109375" style="48" customWidth="1"/>
    <col min="10" max="14" width="8.7109375" style="50" customWidth="1"/>
  </cols>
  <sheetData>
    <row r="1" spans="1:14" x14ac:dyDescent="0.2">
      <c r="A1" s="20" t="s">
        <v>65</v>
      </c>
    </row>
    <row r="2" spans="1:14" x14ac:dyDescent="0.2">
      <c r="A2" s="20" t="s">
        <v>60</v>
      </c>
    </row>
    <row r="3" spans="1:14" x14ac:dyDescent="0.2">
      <c r="A3" s="21"/>
    </row>
    <row r="4" spans="1:14" x14ac:dyDescent="0.2">
      <c r="A4" s="9"/>
      <c r="B4" s="38">
        <v>43344</v>
      </c>
      <c r="C4" s="38">
        <v>43374</v>
      </c>
      <c r="D4" s="38">
        <v>43405</v>
      </c>
      <c r="E4" s="38">
        <v>43435</v>
      </c>
      <c r="F4" s="38">
        <v>43466</v>
      </c>
      <c r="G4" s="38">
        <v>43497</v>
      </c>
      <c r="H4" s="38">
        <v>43525</v>
      </c>
      <c r="I4" s="38">
        <v>43556</v>
      </c>
      <c r="J4" s="38">
        <v>43586</v>
      </c>
      <c r="K4" s="38">
        <v>43617</v>
      </c>
      <c r="L4" s="38">
        <v>43647</v>
      </c>
      <c r="M4" s="38">
        <v>43678</v>
      </c>
      <c r="N4" s="38">
        <v>43709</v>
      </c>
    </row>
    <row r="5" spans="1:14" x14ac:dyDescent="0.2">
      <c r="A5" s="23" t="s">
        <v>43</v>
      </c>
    </row>
    <row r="6" spans="1:14" x14ac:dyDescent="0.2">
      <c r="A6" s="12" t="s">
        <v>3</v>
      </c>
      <c r="B6" s="29">
        <f t="shared" ref="B6" si="0">B14+B22</f>
        <v>672</v>
      </c>
      <c r="C6" s="29">
        <f t="shared" ref="C6:E6" si="1">C14+C22</f>
        <v>439</v>
      </c>
      <c r="D6" s="29">
        <f t="shared" si="1"/>
        <v>320</v>
      </c>
      <c r="E6" s="29">
        <f t="shared" si="1"/>
        <v>234</v>
      </c>
      <c r="F6" s="29">
        <f t="shared" ref="F6:I6" si="2">F14+F22</f>
        <v>295</v>
      </c>
      <c r="G6" s="29">
        <f t="shared" si="2"/>
        <v>341</v>
      </c>
      <c r="H6" s="29">
        <f t="shared" si="2"/>
        <v>515</v>
      </c>
      <c r="I6" s="29">
        <f t="shared" si="2"/>
        <v>540</v>
      </c>
      <c r="J6" s="29">
        <f t="shared" ref="J6:K6" si="3">J14+J22</f>
        <v>456</v>
      </c>
      <c r="K6" s="29">
        <f t="shared" si="3"/>
        <v>718</v>
      </c>
      <c r="L6" s="29">
        <f t="shared" ref="L6:M6" si="4">L14+L22</f>
        <v>786</v>
      </c>
      <c r="M6" s="29">
        <f t="shared" si="4"/>
        <v>374</v>
      </c>
      <c r="N6" s="29">
        <f t="shared" ref="N6" si="5">N14+N22</f>
        <v>678</v>
      </c>
    </row>
    <row r="7" spans="1:14" x14ac:dyDescent="0.2">
      <c r="A7" s="12" t="s">
        <v>57</v>
      </c>
      <c r="B7" s="30">
        <f t="shared" ref="B7" si="6">B15+B23</f>
        <v>0</v>
      </c>
      <c r="C7" s="30">
        <f t="shared" ref="C7:E7" si="7">C15+C23</f>
        <v>0</v>
      </c>
      <c r="D7" s="30">
        <f t="shared" si="7"/>
        <v>0</v>
      </c>
      <c r="E7" s="30">
        <f t="shared" si="7"/>
        <v>0</v>
      </c>
      <c r="F7" s="30">
        <f t="shared" ref="F7:I7" si="8">F15+F23</f>
        <v>0</v>
      </c>
      <c r="G7" s="30">
        <f t="shared" si="8"/>
        <v>0</v>
      </c>
      <c r="H7" s="30">
        <f t="shared" si="8"/>
        <v>0</v>
      </c>
      <c r="I7" s="30">
        <f t="shared" si="8"/>
        <v>0</v>
      </c>
      <c r="J7" s="30">
        <f t="shared" ref="J7:K7" si="9">J15+J23</f>
        <v>0</v>
      </c>
      <c r="K7" s="30">
        <f t="shared" si="9"/>
        <v>0</v>
      </c>
      <c r="L7" s="30">
        <f t="shared" ref="L7:M7" si="10">L15+L23</f>
        <v>0</v>
      </c>
      <c r="M7" s="30">
        <f t="shared" si="10"/>
        <v>0</v>
      </c>
      <c r="N7" s="30">
        <f t="shared" ref="N7" si="11">N15+N23</f>
        <v>0</v>
      </c>
    </row>
    <row r="8" spans="1:14" x14ac:dyDescent="0.2">
      <c r="A8" s="12" t="s">
        <v>4</v>
      </c>
      <c r="B8" s="30">
        <f t="shared" ref="B8" si="12">B16+B24</f>
        <v>18</v>
      </c>
      <c r="C8" s="30">
        <f t="shared" ref="C8:E8" si="13">C16+C24</f>
        <v>17</v>
      </c>
      <c r="D8" s="30">
        <f t="shared" si="13"/>
        <v>2</v>
      </c>
      <c r="E8" s="30">
        <f t="shared" si="13"/>
        <v>1</v>
      </c>
      <c r="F8" s="30">
        <f t="shared" ref="F8:I8" si="14">F16+F24</f>
        <v>0</v>
      </c>
      <c r="G8" s="30">
        <f t="shared" si="14"/>
        <v>3</v>
      </c>
      <c r="H8" s="30">
        <f t="shared" si="14"/>
        <v>0</v>
      </c>
      <c r="I8" s="30">
        <f t="shared" si="14"/>
        <v>5</v>
      </c>
      <c r="J8" s="30">
        <f t="shared" ref="J8:K8" si="15">J16+J24</f>
        <v>21</v>
      </c>
      <c r="K8" s="30">
        <f t="shared" si="15"/>
        <v>6</v>
      </c>
      <c r="L8" s="30">
        <f t="shared" ref="L8:M8" si="16">L16+L24</f>
        <v>22</v>
      </c>
      <c r="M8" s="30">
        <f t="shared" si="16"/>
        <v>10</v>
      </c>
      <c r="N8" s="30">
        <f t="shared" ref="N8" si="17">N16+N24</f>
        <v>19</v>
      </c>
    </row>
    <row r="9" spans="1:14" x14ac:dyDescent="0.2">
      <c r="A9" s="12" t="s">
        <v>5</v>
      </c>
      <c r="B9" s="30">
        <f t="shared" ref="B9" si="18">B17+B25</f>
        <v>22</v>
      </c>
      <c r="C9" s="30">
        <f t="shared" ref="C9:E9" si="19">C17+C25</f>
        <v>18</v>
      </c>
      <c r="D9" s="30">
        <f t="shared" si="19"/>
        <v>22</v>
      </c>
      <c r="E9" s="30">
        <f t="shared" si="19"/>
        <v>14</v>
      </c>
      <c r="F9" s="30">
        <f t="shared" ref="F9:I9" si="20">F17+F25</f>
        <v>19</v>
      </c>
      <c r="G9" s="30">
        <f t="shared" si="20"/>
        <v>26</v>
      </c>
      <c r="H9" s="30">
        <f t="shared" si="20"/>
        <v>19</v>
      </c>
      <c r="I9" s="30">
        <f t="shared" si="20"/>
        <v>43</v>
      </c>
      <c r="J9" s="30">
        <f t="shared" ref="J9:K9" si="21">J17+J25</f>
        <v>9</v>
      </c>
      <c r="K9" s="30">
        <f t="shared" si="21"/>
        <v>22</v>
      </c>
      <c r="L9" s="30">
        <f t="shared" ref="L9:M9" si="22">L17+L25</f>
        <v>26</v>
      </c>
      <c r="M9" s="30">
        <f t="shared" si="22"/>
        <v>13</v>
      </c>
      <c r="N9" s="30">
        <f t="shared" ref="N9" si="23">N17+N25</f>
        <v>30</v>
      </c>
    </row>
    <row r="10" spans="1:14" x14ac:dyDescent="0.2">
      <c r="A10" s="12" t="s">
        <v>6</v>
      </c>
      <c r="B10" s="30">
        <f t="shared" ref="B10" si="24">B18+B26</f>
        <v>43</v>
      </c>
      <c r="C10" s="30">
        <f t="shared" ref="C10:E10" si="25">C18+C26</f>
        <v>36</v>
      </c>
      <c r="D10" s="30">
        <f t="shared" si="25"/>
        <v>31</v>
      </c>
      <c r="E10" s="30">
        <f t="shared" si="25"/>
        <v>14</v>
      </c>
      <c r="F10" s="30">
        <f t="shared" ref="F10:I10" si="26">F18+F26</f>
        <v>28</v>
      </c>
      <c r="G10" s="30">
        <f t="shared" si="26"/>
        <v>30</v>
      </c>
      <c r="H10" s="30">
        <f t="shared" si="26"/>
        <v>39</v>
      </c>
      <c r="I10" s="30">
        <f t="shared" si="26"/>
        <v>38</v>
      </c>
      <c r="J10" s="30">
        <f t="shared" ref="J10:K10" si="27">J18+J26</f>
        <v>35</v>
      </c>
      <c r="K10" s="30">
        <f t="shared" si="27"/>
        <v>31</v>
      </c>
      <c r="L10" s="30">
        <f t="shared" ref="L10:M10" si="28">L18+L26</f>
        <v>34</v>
      </c>
      <c r="M10" s="30">
        <f t="shared" si="28"/>
        <v>15</v>
      </c>
      <c r="N10" s="30">
        <f t="shared" ref="N10" si="29">N18+N26</f>
        <v>33</v>
      </c>
    </row>
    <row r="11" spans="1:14" ht="15" x14ac:dyDescent="0.25">
      <c r="A11" s="12" t="s">
        <v>7</v>
      </c>
      <c r="B11" s="42">
        <f t="shared" ref="B11" si="30">B19+B27</f>
        <v>589</v>
      </c>
      <c r="C11" s="42">
        <f t="shared" ref="C11:E11" si="31">C19+C27</f>
        <v>368</v>
      </c>
      <c r="D11" s="42">
        <f t="shared" si="31"/>
        <v>265</v>
      </c>
      <c r="E11" s="42">
        <f t="shared" si="31"/>
        <v>205</v>
      </c>
      <c r="F11" s="42">
        <f t="shared" ref="F11:I11" si="32">F19+F27</f>
        <v>248</v>
      </c>
      <c r="G11" s="42">
        <f t="shared" si="32"/>
        <v>282</v>
      </c>
      <c r="H11" s="42">
        <f t="shared" si="32"/>
        <v>457</v>
      </c>
      <c r="I11" s="42">
        <f t="shared" si="32"/>
        <v>454</v>
      </c>
      <c r="J11" s="42">
        <f t="shared" ref="J11:K11" si="33">J19+J27</f>
        <v>391</v>
      </c>
      <c r="K11" s="42">
        <f t="shared" si="33"/>
        <v>659</v>
      </c>
      <c r="L11" s="42">
        <f t="shared" ref="L11:M11" si="34">L19+L27</f>
        <v>704</v>
      </c>
      <c r="M11" s="42">
        <f t="shared" si="34"/>
        <v>336</v>
      </c>
      <c r="N11" s="42">
        <f t="shared" ref="N11" si="35">N19+N27</f>
        <v>596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10" t="s">
        <v>3</v>
      </c>
      <c r="B14" s="34">
        <f t="shared" ref="B14" si="36">SUM(B15:B19)</f>
        <v>349</v>
      </c>
      <c r="C14" s="34">
        <f t="shared" ref="C14:E14" si="37">SUM(C15:C19)</f>
        <v>235</v>
      </c>
      <c r="D14" s="34">
        <f t="shared" si="37"/>
        <v>190</v>
      </c>
      <c r="E14" s="34">
        <f t="shared" si="37"/>
        <v>137</v>
      </c>
      <c r="F14" s="34">
        <f t="shared" ref="F14:I14" si="38">SUM(F15:F19)</f>
        <v>182</v>
      </c>
      <c r="G14" s="34">
        <f t="shared" si="38"/>
        <v>189</v>
      </c>
      <c r="H14" s="34">
        <f t="shared" si="38"/>
        <v>286</v>
      </c>
      <c r="I14" s="34">
        <f t="shared" si="38"/>
        <v>347</v>
      </c>
      <c r="J14" s="34">
        <f t="shared" ref="J14:K14" si="39">SUM(J15:J19)</f>
        <v>294</v>
      </c>
      <c r="K14" s="34">
        <f t="shared" si="39"/>
        <v>411</v>
      </c>
      <c r="L14" s="34">
        <f t="shared" ref="L14:M14" si="40">SUM(L15:L19)</f>
        <v>480</v>
      </c>
      <c r="M14" s="34">
        <f t="shared" si="40"/>
        <v>214</v>
      </c>
      <c r="N14" s="34">
        <f t="shared" ref="N14" si="41">SUM(N15:N19)</f>
        <v>390</v>
      </c>
    </row>
    <row r="15" spans="1:14" x14ac:dyDescent="0.2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</row>
    <row r="16" spans="1:14" x14ac:dyDescent="0.2">
      <c r="A16" s="12" t="s">
        <v>4</v>
      </c>
      <c r="B16" s="31">
        <v>15</v>
      </c>
      <c r="C16" s="31">
        <v>14</v>
      </c>
      <c r="D16" s="31">
        <v>2</v>
      </c>
      <c r="E16" s="31">
        <v>1</v>
      </c>
      <c r="F16" s="31">
        <v>0</v>
      </c>
      <c r="G16" s="31">
        <v>3</v>
      </c>
      <c r="H16" s="31">
        <v>0</v>
      </c>
      <c r="I16" s="31">
        <v>5</v>
      </c>
      <c r="J16" s="31">
        <v>15</v>
      </c>
      <c r="K16" s="31">
        <v>3</v>
      </c>
      <c r="L16" s="31">
        <v>6</v>
      </c>
      <c r="M16" s="31">
        <v>4</v>
      </c>
      <c r="N16" s="31">
        <v>19</v>
      </c>
    </row>
    <row r="17" spans="1:14" x14ac:dyDescent="0.2">
      <c r="A17" s="12" t="s">
        <v>5</v>
      </c>
      <c r="B17" s="31">
        <v>17</v>
      </c>
      <c r="C17" s="31">
        <v>13</v>
      </c>
      <c r="D17" s="31">
        <v>18</v>
      </c>
      <c r="E17" s="31">
        <v>9</v>
      </c>
      <c r="F17" s="31">
        <v>18</v>
      </c>
      <c r="G17" s="31">
        <v>24</v>
      </c>
      <c r="H17" s="31">
        <v>15</v>
      </c>
      <c r="I17" s="31">
        <v>31</v>
      </c>
      <c r="J17" s="31">
        <v>9</v>
      </c>
      <c r="K17" s="31">
        <v>18</v>
      </c>
      <c r="L17" s="31">
        <v>20</v>
      </c>
      <c r="M17" s="31">
        <v>13</v>
      </c>
      <c r="N17" s="31">
        <v>17</v>
      </c>
    </row>
    <row r="18" spans="1:14" x14ac:dyDescent="0.2">
      <c r="A18" s="12" t="s">
        <v>6</v>
      </c>
      <c r="B18" s="31">
        <v>42</v>
      </c>
      <c r="C18" s="31">
        <v>36</v>
      </c>
      <c r="D18" s="31">
        <v>30</v>
      </c>
      <c r="E18" s="31">
        <v>14</v>
      </c>
      <c r="F18" s="31">
        <v>27</v>
      </c>
      <c r="G18" s="31">
        <v>29</v>
      </c>
      <c r="H18" s="31">
        <v>39</v>
      </c>
      <c r="I18" s="31">
        <v>33</v>
      </c>
      <c r="J18" s="31">
        <v>33</v>
      </c>
      <c r="K18" s="31">
        <v>29</v>
      </c>
      <c r="L18" s="31">
        <v>31</v>
      </c>
      <c r="M18" s="31">
        <v>14</v>
      </c>
      <c r="N18" s="31">
        <v>31</v>
      </c>
    </row>
    <row r="19" spans="1:14" ht="15" x14ac:dyDescent="0.25">
      <c r="A19" s="12" t="s">
        <v>7</v>
      </c>
      <c r="B19" s="35">
        <v>275</v>
      </c>
      <c r="C19" s="35">
        <v>172</v>
      </c>
      <c r="D19" s="35">
        <v>140</v>
      </c>
      <c r="E19" s="35">
        <v>113</v>
      </c>
      <c r="F19" s="35">
        <v>137</v>
      </c>
      <c r="G19" s="35">
        <v>133</v>
      </c>
      <c r="H19" s="35">
        <v>232</v>
      </c>
      <c r="I19" s="35">
        <v>278</v>
      </c>
      <c r="J19" s="35">
        <v>237</v>
      </c>
      <c r="K19" s="35">
        <v>361</v>
      </c>
      <c r="L19" s="35">
        <v>423</v>
      </c>
      <c r="M19" s="35">
        <v>183</v>
      </c>
      <c r="N19" s="35">
        <v>323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10" t="s">
        <v>3</v>
      </c>
      <c r="B22" s="34">
        <f t="shared" ref="B22" si="42">SUM(B23:B27)</f>
        <v>323</v>
      </c>
      <c r="C22" s="34">
        <f t="shared" ref="C22:E22" si="43">SUM(C23:C27)</f>
        <v>204</v>
      </c>
      <c r="D22" s="34">
        <f t="shared" si="43"/>
        <v>130</v>
      </c>
      <c r="E22" s="34">
        <f t="shared" si="43"/>
        <v>97</v>
      </c>
      <c r="F22" s="34">
        <f t="shared" ref="F22:I22" si="44">SUM(F23:F27)</f>
        <v>113</v>
      </c>
      <c r="G22" s="34">
        <f t="shared" si="44"/>
        <v>152</v>
      </c>
      <c r="H22" s="34">
        <f t="shared" si="44"/>
        <v>229</v>
      </c>
      <c r="I22" s="34">
        <f t="shared" si="44"/>
        <v>193</v>
      </c>
      <c r="J22" s="34">
        <f t="shared" ref="J22:K22" si="45">SUM(J23:J27)</f>
        <v>162</v>
      </c>
      <c r="K22" s="34">
        <f t="shared" si="45"/>
        <v>307</v>
      </c>
      <c r="L22" s="34">
        <f t="shared" ref="L22:M22" si="46">SUM(L23:L27)</f>
        <v>306</v>
      </c>
      <c r="M22" s="34">
        <f t="shared" si="46"/>
        <v>160</v>
      </c>
      <c r="N22" s="34">
        <f t="shared" ref="N22" si="47">SUM(N23:N27)</f>
        <v>288</v>
      </c>
    </row>
    <row r="23" spans="1:14" x14ac:dyDescent="0.2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x14ac:dyDescent="0.2">
      <c r="A24" s="12" t="s">
        <v>4</v>
      </c>
      <c r="B24" s="39">
        <v>3</v>
      </c>
      <c r="C24" s="39">
        <v>3</v>
      </c>
      <c r="D24" s="39"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6</v>
      </c>
      <c r="K24" s="39">
        <v>3</v>
      </c>
      <c r="L24" s="39">
        <v>16</v>
      </c>
      <c r="M24" s="39">
        <v>6</v>
      </c>
      <c r="N24" s="39">
        <v>0</v>
      </c>
    </row>
    <row r="25" spans="1:14" x14ac:dyDescent="0.2">
      <c r="A25" s="12" t="s">
        <v>5</v>
      </c>
      <c r="B25" s="31">
        <v>5</v>
      </c>
      <c r="C25" s="31">
        <v>5</v>
      </c>
      <c r="D25" s="31">
        <v>4</v>
      </c>
      <c r="E25" s="31">
        <v>5</v>
      </c>
      <c r="F25" s="31">
        <v>1</v>
      </c>
      <c r="G25" s="31">
        <v>2</v>
      </c>
      <c r="H25" s="31">
        <v>4</v>
      </c>
      <c r="I25" s="31">
        <v>12</v>
      </c>
      <c r="J25" s="31">
        <v>0</v>
      </c>
      <c r="K25" s="31">
        <v>4</v>
      </c>
      <c r="L25" s="31">
        <v>6</v>
      </c>
      <c r="M25" s="31">
        <v>0</v>
      </c>
      <c r="N25" s="31">
        <v>13</v>
      </c>
    </row>
    <row r="26" spans="1:14" x14ac:dyDescent="0.2">
      <c r="A26" s="12" t="s">
        <v>6</v>
      </c>
      <c r="B26" s="31">
        <v>1</v>
      </c>
      <c r="C26" s="31">
        <v>0</v>
      </c>
      <c r="D26" s="31">
        <v>1</v>
      </c>
      <c r="E26" s="31">
        <v>0</v>
      </c>
      <c r="F26" s="31">
        <v>1</v>
      </c>
      <c r="G26" s="31">
        <v>1</v>
      </c>
      <c r="H26" s="31">
        <v>0</v>
      </c>
      <c r="I26" s="31">
        <v>5</v>
      </c>
      <c r="J26" s="31">
        <v>2</v>
      </c>
      <c r="K26" s="31">
        <v>2</v>
      </c>
      <c r="L26" s="31">
        <v>3</v>
      </c>
      <c r="M26" s="31">
        <v>1</v>
      </c>
      <c r="N26" s="31">
        <v>2</v>
      </c>
    </row>
    <row r="27" spans="1:14" ht="15" x14ac:dyDescent="0.25">
      <c r="A27" s="12" t="s">
        <v>7</v>
      </c>
      <c r="B27" s="35">
        <v>314</v>
      </c>
      <c r="C27" s="35">
        <v>196</v>
      </c>
      <c r="D27" s="35">
        <v>125</v>
      </c>
      <c r="E27" s="35">
        <v>92</v>
      </c>
      <c r="F27" s="35">
        <v>111</v>
      </c>
      <c r="G27" s="35">
        <v>149</v>
      </c>
      <c r="H27" s="35">
        <v>225</v>
      </c>
      <c r="I27" s="35">
        <v>176</v>
      </c>
      <c r="J27" s="35">
        <v>154</v>
      </c>
      <c r="K27" s="35">
        <v>298</v>
      </c>
      <c r="L27" s="35">
        <v>281</v>
      </c>
      <c r="M27" s="35">
        <v>153</v>
      </c>
      <c r="N27" s="35">
        <v>273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22"/>
  <sheetViews>
    <sheetView tabSelected="1" topLeftCell="F1" workbookViewId="0">
      <selection activeCell="Q1" sqref="Q1:Q1048576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12" width="8.7109375" style="48" customWidth="1"/>
    <col min="13" max="17" width="8.7109375" style="50" customWidth="1"/>
  </cols>
  <sheetData>
    <row r="1" spans="1:17" x14ac:dyDescent="0.2">
      <c r="A1" s="26" t="s">
        <v>70</v>
      </c>
      <c r="B1" s="7"/>
      <c r="C1" s="7"/>
      <c r="D1" s="7"/>
    </row>
    <row r="2" spans="1:17" x14ac:dyDescent="0.2">
      <c r="A2" s="27" t="s">
        <v>71</v>
      </c>
      <c r="B2" s="9"/>
      <c r="C2" s="9"/>
      <c r="D2" s="9"/>
    </row>
    <row r="3" spans="1:17" x14ac:dyDescent="0.2">
      <c r="A3" s="43"/>
      <c r="B3" s="9"/>
      <c r="C3" s="9"/>
      <c r="D3" s="9"/>
    </row>
    <row r="4" spans="1:17" x14ac:dyDescent="0.2">
      <c r="A4" s="9"/>
      <c r="B4" s="24">
        <v>42401</v>
      </c>
      <c r="C4" s="24">
        <v>42430</v>
      </c>
      <c r="D4" s="24">
        <v>42461</v>
      </c>
      <c r="E4" s="40">
        <v>43344</v>
      </c>
      <c r="F4" s="40">
        <v>43374</v>
      </c>
      <c r="G4" s="40">
        <v>43405</v>
      </c>
      <c r="H4" s="40">
        <v>43435</v>
      </c>
      <c r="I4" s="40">
        <v>43466</v>
      </c>
      <c r="J4" s="40">
        <v>43497</v>
      </c>
      <c r="K4" s="40">
        <v>43525</v>
      </c>
      <c r="L4" s="40">
        <v>43556</v>
      </c>
      <c r="M4" s="40">
        <v>43586</v>
      </c>
      <c r="N4" s="40">
        <v>43617</v>
      </c>
      <c r="O4" s="40">
        <v>43647</v>
      </c>
      <c r="P4" s="40">
        <v>43678</v>
      </c>
      <c r="Q4" s="40">
        <v>43709</v>
      </c>
    </row>
    <row r="5" spans="1:17" x14ac:dyDescent="0.2">
      <c r="A5" s="25" t="s">
        <v>47</v>
      </c>
      <c r="B5" s="17">
        <v>25</v>
      </c>
      <c r="C5" s="17">
        <v>21</v>
      </c>
      <c r="D5" s="17">
        <v>33</v>
      </c>
      <c r="E5" s="41">
        <v>37</v>
      </c>
      <c r="F5" s="41">
        <v>18</v>
      </c>
      <c r="G5" s="41">
        <v>18</v>
      </c>
      <c r="H5" s="41">
        <v>29</v>
      </c>
      <c r="I5" s="41">
        <v>15</v>
      </c>
      <c r="J5" s="41">
        <v>8</v>
      </c>
      <c r="K5" s="41">
        <v>19</v>
      </c>
      <c r="L5" s="41">
        <v>31</v>
      </c>
      <c r="M5" s="41">
        <v>5</v>
      </c>
      <c r="N5" s="41">
        <v>17</v>
      </c>
      <c r="O5" s="41">
        <v>47</v>
      </c>
      <c r="P5" s="41">
        <v>38</v>
      </c>
      <c r="Q5" s="41">
        <v>48</v>
      </c>
    </row>
    <row r="6" spans="1:17" x14ac:dyDescent="0.2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</row>
    <row r="7" spans="1:17" x14ac:dyDescent="0.2">
      <c r="A7" s="25" t="s">
        <v>48</v>
      </c>
      <c r="B7" s="17">
        <v>88</v>
      </c>
      <c r="C7" s="17">
        <v>87</v>
      </c>
      <c r="D7" s="17">
        <v>104</v>
      </c>
      <c r="E7" s="31">
        <v>136</v>
      </c>
      <c r="F7" s="31">
        <v>101</v>
      </c>
      <c r="G7" s="31">
        <v>96</v>
      </c>
      <c r="H7" s="31">
        <v>57</v>
      </c>
      <c r="I7" s="31">
        <v>73</v>
      </c>
      <c r="J7" s="31">
        <v>81</v>
      </c>
      <c r="K7" s="31">
        <v>89</v>
      </c>
      <c r="L7" s="31">
        <v>86</v>
      </c>
      <c r="M7" s="31">
        <v>85</v>
      </c>
      <c r="N7" s="31">
        <v>73</v>
      </c>
      <c r="O7" s="31">
        <v>59</v>
      </c>
      <c r="P7" s="31">
        <v>87</v>
      </c>
      <c r="Q7" s="31">
        <v>84</v>
      </c>
    </row>
    <row r="8" spans="1:17" x14ac:dyDescent="0.2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</row>
    <row r="9" spans="1:17" x14ac:dyDescent="0.2">
      <c r="A9" s="25" t="s">
        <v>49</v>
      </c>
      <c r="B9" s="17">
        <v>643</v>
      </c>
      <c r="C9" s="17">
        <v>633</v>
      </c>
      <c r="D9" s="17">
        <v>613</v>
      </c>
      <c r="E9" s="39">
        <v>836</v>
      </c>
      <c r="F9" s="39">
        <v>888</v>
      </c>
      <c r="G9" s="39">
        <v>648</v>
      </c>
      <c r="H9" s="39">
        <v>605</v>
      </c>
      <c r="I9" s="39">
        <v>600</v>
      </c>
      <c r="J9" s="39"/>
      <c r="K9" s="39"/>
      <c r="L9" s="39">
        <v>540</v>
      </c>
      <c r="M9" s="39">
        <v>510</v>
      </c>
      <c r="N9" s="39">
        <v>558</v>
      </c>
      <c r="O9" s="39">
        <v>522</v>
      </c>
      <c r="P9" s="39">
        <v>481</v>
      </c>
      <c r="Q9" s="39">
        <v>473</v>
      </c>
    </row>
    <row r="10" spans="1:17" x14ac:dyDescent="0.2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</row>
    <row r="11" spans="1:17" x14ac:dyDescent="0.2">
      <c r="A11" s="25" t="s">
        <v>50</v>
      </c>
      <c r="B11" s="17">
        <v>5914</v>
      </c>
      <c r="C11" s="17">
        <v>5947</v>
      </c>
      <c r="D11" s="17">
        <v>5958</v>
      </c>
      <c r="E11" s="39">
        <v>6976</v>
      </c>
      <c r="F11" s="39">
        <v>7012</v>
      </c>
      <c r="G11" s="39">
        <v>7027</v>
      </c>
      <c r="H11" s="39">
        <v>7049</v>
      </c>
      <c r="I11" s="39">
        <v>7067</v>
      </c>
      <c r="J11" s="39"/>
      <c r="K11" s="39"/>
      <c r="L11" s="39">
        <v>7160</v>
      </c>
      <c r="M11" s="39">
        <v>7216</v>
      </c>
      <c r="N11" s="39">
        <v>7230</v>
      </c>
      <c r="O11" s="39">
        <v>7239</v>
      </c>
      <c r="P11" s="39">
        <v>7273</v>
      </c>
      <c r="Q11" s="39">
        <v>7306</v>
      </c>
    </row>
    <row r="12" spans="1:17" x14ac:dyDescent="0.2">
      <c r="A12" s="9"/>
      <c r="B12" s="8"/>
      <c r="C12" s="8"/>
      <c r="D12" s="8"/>
    </row>
    <row r="13" spans="1:17" x14ac:dyDescent="0.2">
      <c r="A13" s="9"/>
      <c r="B13" s="9"/>
      <c r="C13" s="9"/>
      <c r="D13" s="9"/>
    </row>
    <row r="14" spans="1:17" x14ac:dyDescent="0.2">
      <c r="A14" s="26" t="s">
        <v>70</v>
      </c>
      <c r="B14" s="7"/>
      <c r="C14" s="7"/>
      <c r="D14" s="7"/>
    </row>
    <row r="15" spans="1:17" x14ac:dyDescent="0.2">
      <c r="A15" s="27" t="s">
        <v>72</v>
      </c>
      <c r="B15" s="9"/>
      <c r="C15" s="9"/>
      <c r="D15" s="9"/>
    </row>
    <row r="16" spans="1:17" x14ac:dyDescent="0.2">
      <c r="A16" s="43"/>
      <c r="B16" s="9"/>
      <c r="C16" s="9"/>
      <c r="D16" s="9"/>
    </row>
    <row r="17" spans="1:17" x14ac:dyDescent="0.2">
      <c r="A17" s="9"/>
      <c r="B17" s="24">
        <v>42401</v>
      </c>
      <c r="C17" s="24">
        <v>42430</v>
      </c>
      <c r="D17" s="24">
        <v>42461</v>
      </c>
      <c r="E17" s="40">
        <v>43344</v>
      </c>
      <c r="F17" s="40">
        <v>43374</v>
      </c>
      <c r="G17" s="40">
        <v>43405</v>
      </c>
      <c r="H17" s="40">
        <v>43435</v>
      </c>
      <c r="I17" s="40">
        <v>43466</v>
      </c>
      <c r="J17" s="40">
        <v>43497</v>
      </c>
      <c r="K17" s="40">
        <v>43525</v>
      </c>
      <c r="L17" s="40">
        <v>43556</v>
      </c>
      <c r="M17" s="40">
        <v>43586</v>
      </c>
      <c r="N17" s="40">
        <v>43617</v>
      </c>
      <c r="O17" s="40">
        <v>43647</v>
      </c>
      <c r="P17" s="40">
        <v>43678</v>
      </c>
      <c r="Q17" s="40">
        <v>43709</v>
      </c>
    </row>
    <row r="18" spans="1:17" x14ac:dyDescent="0.2">
      <c r="A18" s="25" t="s">
        <v>51</v>
      </c>
      <c r="B18" s="17">
        <v>2</v>
      </c>
      <c r="C18" s="17">
        <v>5</v>
      </c>
      <c r="D18" s="17">
        <v>9</v>
      </c>
      <c r="E18" s="41">
        <v>10</v>
      </c>
      <c r="F18" s="41">
        <v>12</v>
      </c>
      <c r="G18" s="41">
        <v>8</v>
      </c>
      <c r="H18" s="41">
        <v>9</v>
      </c>
      <c r="I18" s="41">
        <v>9</v>
      </c>
      <c r="J18" s="41">
        <v>49</v>
      </c>
      <c r="K18" s="41">
        <v>11</v>
      </c>
      <c r="L18" s="41">
        <v>18</v>
      </c>
      <c r="M18" s="41">
        <v>10</v>
      </c>
      <c r="N18" s="41">
        <v>11</v>
      </c>
      <c r="O18" s="41">
        <v>14</v>
      </c>
      <c r="P18" s="41">
        <v>12</v>
      </c>
      <c r="Q18" s="41">
        <v>8</v>
      </c>
    </row>
    <row r="19" spans="1:17" x14ac:dyDescent="0.2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</row>
    <row r="20" spans="1:17" x14ac:dyDescent="0.2">
      <c r="A20" s="25" t="s">
        <v>52</v>
      </c>
      <c r="B20" s="17">
        <v>5</v>
      </c>
      <c r="C20" s="17">
        <v>10</v>
      </c>
      <c r="D20" s="17">
        <v>24</v>
      </c>
      <c r="E20" s="41">
        <v>45</v>
      </c>
      <c r="F20" s="41">
        <v>22</v>
      </c>
      <c r="G20" s="41">
        <v>18</v>
      </c>
      <c r="H20" s="41">
        <v>32</v>
      </c>
      <c r="I20" s="41">
        <v>16</v>
      </c>
      <c r="J20" s="41">
        <v>10</v>
      </c>
      <c r="K20" s="41">
        <v>23</v>
      </c>
      <c r="L20" s="41">
        <v>35</v>
      </c>
      <c r="M20" s="41">
        <v>13</v>
      </c>
      <c r="N20" s="41">
        <v>20</v>
      </c>
      <c r="O20" s="41">
        <v>74</v>
      </c>
      <c r="P20" s="41">
        <v>42</v>
      </c>
      <c r="Q20" s="41">
        <v>67</v>
      </c>
    </row>
    <row r="21" spans="1:17" x14ac:dyDescent="0.2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</row>
    <row r="22" spans="1:17" x14ac:dyDescent="0.2">
      <c r="A22" s="25" t="s">
        <v>69</v>
      </c>
      <c r="B22" s="17"/>
      <c r="C22" s="17"/>
      <c r="D22" s="17"/>
      <c r="E22" s="31">
        <v>4</v>
      </c>
      <c r="F22" s="31">
        <v>1</v>
      </c>
      <c r="G22" s="31">
        <v>1</v>
      </c>
      <c r="H22" s="31">
        <v>0</v>
      </c>
      <c r="I22" s="31">
        <v>0</v>
      </c>
      <c r="J22" s="31">
        <v>1</v>
      </c>
      <c r="K22" s="31">
        <v>0</v>
      </c>
      <c r="L22" s="31">
        <v>2</v>
      </c>
      <c r="M22" s="31">
        <v>1</v>
      </c>
      <c r="N22" s="31">
        <v>0</v>
      </c>
      <c r="O22" s="31">
        <v>0</v>
      </c>
      <c r="P22" s="31">
        <v>1</v>
      </c>
      <c r="Q22" s="31">
        <v>3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D48" sqref="D48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Alberto Diaz Diaz</cp:lastModifiedBy>
  <cp:lastPrinted>2018-07-27T09:23:12Z</cp:lastPrinted>
  <dcterms:created xsi:type="dcterms:W3CDTF">2016-05-13T12:55:06Z</dcterms:created>
  <dcterms:modified xsi:type="dcterms:W3CDTF">2019-10-09T12:38:06Z</dcterms:modified>
</cp:coreProperties>
</file>