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Trabajo\Web-Ayuntamiento-Navalcarnero\formacionempleo\"/>
    </mc:Choice>
  </mc:AlternateContent>
  <bookViews>
    <workbookView xWindow="0" yWindow="0" windowWidth="15045" windowHeight="8940" activeTab="5"/>
  </bookViews>
  <sheets>
    <sheet name="edad" sheetId="2" r:id="rId1"/>
    <sheet name="estudios" sheetId="4" r:id="rId2"/>
    <sheet name="sectores" sheetId="1" r:id="rId3"/>
    <sheet name="contratos edad" sheetId="6" r:id="rId4"/>
    <sheet name="contratos actividad" sheetId="7" r:id="rId5"/>
    <sheet name="bolsa empleo demandas" sheetId="8" r:id="rId6"/>
    <sheet name="graficos" sheetId="9" r:id="rId7"/>
  </sheets>
  <calcPr calcId="162913"/>
</workbook>
</file>

<file path=xl/calcChain.xml><?xml version="1.0" encoding="utf-8"?>
<calcChain xmlns="http://schemas.openxmlformats.org/spreadsheetml/2006/main">
  <c r="N7" i="7" l="1"/>
  <c r="N8" i="7"/>
  <c r="N6" i="7" s="1"/>
  <c r="N9" i="7"/>
  <c r="N10" i="7"/>
  <c r="N11" i="7"/>
  <c r="M7" i="7"/>
  <c r="M8" i="7"/>
  <c r="M9" i="7"/>
  <c r="M10" i="7"/>
  <c r="M11" i="7"/>
  <c r="L7" i="7"/>
  <c r="L8" i="7"/>
  <c r="L9" i="7"/>
  <c r="L10" i="7"/>
  <c r="L11" i="7"/>
  <c r="F7" i="7"/>
  <c r="G7" i="7"/>
  <c r="H7" i="7"/>
  <c r="I7" i="7"/>
  <c r="J7" i="7"/>
  <c r="K7" i="7"/>
  <c r="F8" i="7"/>
  <c r="G8" i="7"/>
  <c r="H8" i="7"/>
  <c r="I8" i="7"/>
  <c r="J8" i="7"/>
  <c r="K8" i="7"/>
  <c r="F9" i="7"/>
  <c r="G9" i="7"/>
  <c r="H9" i="7"/>
  <c r="I9" i="7"/>
  <c r="J9" i="7"/>
  <c r="K9" i="7"/>
  <c r="F10" i="7"/>
  <c r="G10" i="7"/>
  <c r="H10" i="7"/>
  <c r="I10" i="7"/>
  <c r="J10" i="7"/>
  <c r="K10" i="7"/>
  <c r="F11" i="7"/>
  <c r="G11" i="7"/>
  <c r="H11" i="7"/>
  <c r="I11" i="7"/>
  <c r="J11" i="7"/>
  <c r="K11" i="7"/>
  <c r="L6" i="7"/>
  <c r="J7" i="1"/>
  <c r="K7" i="1"/>
  <c r="L7" i="1"/>
  <c r="M7" i="1"/>
  <c r="N7" i="1"/>
  <c r="J8" i="1"/>
  <c r="K8" i="1"/>
  <c r="L8" i="1"/>
  <c r="M8" i="1"/>
  <c r="N8" i="1"/>
  <c r="J9" i="1"/>
  <c r="K9" i="1"/>
  <c r="L9" i="1"/>
  <c r="M9" i="1"/>
  <c r="N9" i="1"/>
  <c r="J10" i="1"/>
  <c r="K10" i="1"/>
  <c r="L10" i="1"/>
  <c r="M10" i="1"/>
  <c r="N10" i="1"/>
  <c r="J11" i="1"/>
  <c r="K11" i="1"/>
  <c r="L11" i="1"/>
  <c r="M11" i="1"/>
  <c r="N11" i="1"/>
  <c r="H7" i="1"/>
  <c r="I7" i="1"/>
  <c r="H8" i="1"/>
  <c r="I8" i="1"/>
  <c r="H9" i="1"/>
  <c r="I9" i="1"/>
  <c r="H10" i="1"/>
  <c r="I10" i="1"/>
  <c r="H11" i="1"/>
  <c r="I11" i="1"/>
  <c r="M6" i="7"/>
  <c r="L14" i="7"/>
  <c r="M14" i="7"/>
  <c r="N14" i="7"/>
  <c r="L22" i="7"/>
  <c r="M22" i="7"/>
  <c r="N22" i="7"/>
  <c r="L6" i="6"/>
  <c r="M6" i="6"/>
  <c r="N6" i="6"/>
  <c r="L7" i="6"/>
  <c r="M7" i="6"/>
  <c r="N7" i="6"/>
  <c r="L8" i="6"/>
  <c r="M8" i="6"/>
  <c r="N8" i="6"/>
  <c r="L9" i="6"/>
  <c r="M9" i="6"/>
  <c r="N9" i="6"/>
  <c r="L10" i="6"/>
  <c r="M10" i="6"/>
  <c r="N10" i="6"/>
  <c r="L11" i="6"/>
  <c r="M11" i="6"/>
  <c r="N11" i="6"/>
  <c r="L12" i="6"/>
  <c r="M12" i="6"/>
  <c r="N12" i="6"/>
  <c r="L13" i="6"/>
  <c r="M13" i="6"/>
  <c r="N13" i="6"/>
  <c r="L14" i="6"/>
  <c r="M14" i="6"/>
  <c r="N14" i="6"/>
  <c r="L15" i="6"/>
  <c r="M15" i="6"/>
  <c r="N15" i="6"/>
  <c r="L18" i="6"/>
  <c r="L5" i="6" s="1"/>
  <c r="M18" i="6"/>
  <c r="N18" i="6"/>
  <c r="L31" i="6"/>
  <c r="M31" i="6"/>
  <c r="N31" i="6"/>
  <c r="L44" i="6"/>
  <c r="M44" i="6"/>
  <c r="N44" i="6"/>
  <c r="L14" i="1"/>
  <c r="L6" i="1" s="1"/>
  <c r="M14" i="1"/>
  <c r="M6" i="1" s="1"/>
  <c r="N14" i="1"/>
  <c r="N6" i="1" s="1"/>
  <c r="L22" i="1"/>
  <c r="M22" i="1"/>
  <c r="N22" i="1"/>
  <c r="L7" i="2"/>
  <c r="M7" i="2"/>
  <c r="N7" i="2"/>
  <c r="L8" i="2"/>
  <c r="M8" i="2"/>
  <c r="N8" i="2"/>
  <c r="L9" i="2"/>
  <c r="M9" i="2"/>
  <c r="N9" i="2"/>
  <c r="L10" i="2"/>
  <c r="M10" i="2"/>
  <c r="N10" i="2"/>
  <c r="L11" i="2"/>
  <c r="M11" i="2"/>
  <c r="N11" i="2"/>
  <c r="L12" i="2"/>
  <c r="M12" i="2"/>
  <c r="N12" i="2"/>
  <c r="L13" i="2"/>
  <c r="M13" i="2"/>
  <c r="N13" i="2"/>
  <c r="L14" i="2"/>
  <c r="M14" i="2"/>
  <c r="N14" i="2"/>
  <c r="L15" i="2"/>
  <c r="M15" i="2"/>
  <c r="N15" i="2"/>
  <c r="L16" i="2"/>
  <c r="M16" i="2"/>
  <c r="N16" i="2"/>
  <c r="L19" i="2"/>
  <c r="M19" i="2"/>
  <c r="N19" i="2"/>
  <c r="L32" i="2"/>
  <c r="M32" i="2"/>
  <c r="N32" i="2"/>
  <c r="J6" i="6"/>
  <c r="K6" i="6"/>
  <c r="J7" i="6"/>
  <c r="K7" i="6"/>
  <c r="J8" i="6"/>
  <c r="K8" i="6"/>
  <c r="J9" i="6"/>
  <c r="K9" i="6"/>
  <c r="J10" i="6"/>
  <c r="K10" i="6"/>
  <c r="J11" i="6"/>
  <c r="K11" i="6"/>
  <c r="J12" i="6"/>
  <c r="K12" i="6"/>
  <c r="J13" i="6"/>
  <c r="K13" i="6"/>
  <c r="J14" i="6"/>
  <c r="K14" i="6"/>
  <c r="J15" i="6"/>
  <c r="K15" i="6"/>
  <c r="K7" i="2"/>
  <c r="K8" i="2"/>
  <c r="K9" i="2"/>
  <c r="K10" i="2"/>
  <c r="K11" i="2"/>
  <c r="K12" i="2"/>
  <c r="K13" i="2"/>
  <c r="K14" i="2"/>
  <c r="K15" i="2"/>
  <c r="K16" i="2"/>
  <c r="K14" i="7"/>
  <c r="K22" i="7"/>
  <c r="K18" i="6"/>
  <c r="K31" i="6"/>
  <c r="K44" i="6"/>
  <c r="K14" i="1"/>
  <c r="K6" i="1" s="1"/>
  <c r="K22" i="1"/>
  <c r="K19" i="2"/>
  <c r="K32" i="2"/>
  <c r="I6" i="7"/>
  <c r="J14" i="7"/>
  <c r="J6" i="7" s="1"/>
  <c r="J22" i="7"/>
  <c r="J18" i="6"/>
  <c r="J31" i="6"/>
  <c r="J44" i="6"/>
  <c r="J14" i="1"/>
  <c r="J6" i="1" s="1"/>
  <c r="J22" i="1"/>
  <c r="J7" i="2"/>
  <c r="J8" i="2"/>
  <c r="J9" i="2"/>
  <c r="J10" i="2"/>
  <c r="J11" i="2"/>
  <c r="J12" i="2"/>
  <c r="J13" i="2"/>
  <c r="J14" i="2"/>
  <c r="J15" i="2"/>
  <c r="J16" i="2"/>
  <c r="J19" i="2"/>
  <c r="J32" i="2"/>
  <c r="I14" i="7"/>
  <c r="I22" i="7"/>
  <c r="I6" i="6"/>
  <c r="I7" i="6"/>
  <c r="I8" i="6"/>
  <c r="I9" i="6"/>
  <c r="I10" i="6"/>
  <c r="I11" i="6"/>
  <c r="I12" i="6"/>
  <c r="I13" i="6"/>
  <c r="I14" i="6"/>
  <c r="I15" i="6"/>
  <c r="I18" i="6"/>
  <c r="I31" i="6"/>
  <c r="I44" i="6"/>
  <c r="I14" i="1"/>
  <c r="I22" i="1"/>
  <c r="I6" i="1" s="1"/>
  <c r="I7" i="2"/>
  <c r="I8" i="2"/>
  <c r="I9" i="2"/>
  <c r="I10" i="2"/>
  <c r="I11" i="2"/>
  <c r="I12" i="2"/>
  <c r="I13" i="2"/>
  <c r="I14" i="2"/>
  <c r="I15" i="2"/>
  <c r="I16" i="2"/>
  <c r="I19" i="2"/>
  <c r="I32" i="2"/>
  <c r="G44" i="6"/>
  <c r="G31" i="6"/>
  <c r="G18" i="6"/>
  <c r="G15" i="6"/>
  <c r="G14" i="6"/>
  <c r="G13" i="6"/>
  <c r="G12" i="6"/>
  <c r="G11" i="6"/>
  <c r="G10" i="6"/>
  <c r="G9" i="6"/>
  <c r="G8" i="6"/>
  <c r="G7" i="6"/>
  <c r="G6" i="6"/>
  <c r="H44" i="6"/>
  <c r="H31" i="6"/>
  <c r="H18" i="6"/>
  <c r="H15" i="6"/>
  <c r="H14" i="6"/>
  <c r="H13" i="6"/>
  <c r="H12" i="6"/>
  <c r="H11" i="6"/>
  <c r="H10" i="6"/>
  <c r="H9" i="6"/>
  <c r="H8" i="6"/>
  <c r="H7" i="6"/>
  <c r="H6" i="6"/>
  <c r="H5" i="6" l="1"/>
  <c r="I5" i="6"/>
  <c r="K18" i="2"/>
  <c r="N5" i="6"/>
  <c r="L18" i="2"/>
  <c r="L31" i="2"/>
  <c r="K31" i="2"/>
  <c r="L6" i="2"/>
  <c r="N31" i="2"/>
  <c r="M5" i="6"/>
  <c r="N6" i="2"/>
  <c r="M6" i="2"/>
  <c r="M31" i="2"/>
  <c r="N18" i="2"/>
  <c r="M18" i="2"/>
  <c r="K5" i="6"/>
  <c r="K6" i="2"/>
  <c r="J5" i="6"/>
  <c r="J18" i="2"/>
  <c r="I6" i="2"/>
  <c r="J31" i="2"/>
  <c r="J6" i="2"/>
  <c r="G5" i="6"/>
  <c r="H14" i="7"/>
  <c r="H22" i="7"/>
  <c r="H14" i="1"/>
  <c r="H22" i="1"/>
  <c r="H7" i="2"/>
  <c r="H8" i="2"/>
  <c r="H9" i="2"/>
  <c r="H10" i="2"/>
  <c r="H11" i="2"/>
  <c r="H12" i="2"/>
  <c r="H13" i="2"/>
  <c r="H14" i="2"/>
  <c r="H15" i="2"/>
  <c r="H16" i="2"/>
  <c r="H19" i="2"/>
  <c r="H32" i="2"/>
  <c r="G14" i="7"/>
  <c r="G22" i="7"/>
  <c r="G7" i="1"/>
  <c r="G8" i="1"/>
  <c r="G9" i="1"/>
  <c r="G10" i="1"/>
  <c r="G11" i="1"/>
  <c r="G14" i="1"/>
  <c r="G22" i="1"/>
  <c r="G7" i="2"/>
  <c r="G8" i="2"/>
  <c r="G9" i="2"/>
  <c r="G10" i="2"/>
  <c r="G11" i="2"/>
  <c r="G12" i="2"/>
  <c r="G13" i="2"/>
  <c r="G14" i="2"/>
  <c r="G15" i="2"/>
  <c r="G16" i="2"/>
  <c r="G19" i="2"/>
  <c r="G32" i="2"/>
  <c r="F14" i="7"/>
  <c r="F22" i="7"/>
  <c r="F6" i="6"/>
  <c r="F7" i="6"/>
  <c r="F8" i="6"/>
  <c r="F9" i="6"/>
  <c r="F10" i="6"/>
  <c r="F11" i="6"/>
  <c r="F12" i="6"/>
  <c r="F13" i="6"/>
  <c r="F14" i="6"/>
  <c r="F15" i="6"/>
  <c r="F18" i="6"/>
  <c r="F31" i="6"/>
  <c r="F44" i="6"/>
  <c r="F7" i="1"/>
  <c r="F8" i="1"/>
  <c r="F9" i="1"/>
  <c r="F10" i="1"/>
  <c r="F11" i="1"/>
  <c r="F14" i="1"/>
  <c r="F22" i="1"/>
  <c r="K5" i="2" l="1"/>
  <c r="H6" i="7"/>
  <c r="H6" i="1"/>
  <c r="L5" i="2"/>
  <c r="N5" i="2"/>
  <c r="M5" i="2"/>
  <c r="J5" i="2"/>
  <c r="I18" i="2"/>
  <c r="H6" i="2"/>
  <c r="I5" i="2" s="1"/>
  <c r="H31" i="2"/>
  <c r="I31" i="2"/>
  <c r="H18" i="2"/>
  <c r="G6" i="7"/>
  <c r="F5" i="6"/>
  <c r="G6" i="1"/>
  <c r="G6" i="2"/>
  <c r="F6" i="7"/>
  <c r="F6" i="1"/>
  <c r="F7" i="2"/>
  <c r="F8" i="2"/>
  <c r="F9" i="2"/>
  <c r="F10" i="2"/>
  <c r="F11" i="2"/>
  <c r="F12" i="2"/>
  <c r="F13" i="2"/>
  <c r="F14" i="2"/>
  <c r="F15" i="2"/>
  <c r="F16" i="2"/>
  <c r="F19" i="2"/>
  <c r="G18" i="2" s="1"/>
  <c r="F32" i="2"/>
  <c r="G31" i="2" s="1"/>
  <c r="D7" i="7"/>
  <c r="E7" i="7"/>
  <c r="D8" i="7"/>
  <c r="E8" i="7"/>
  <c r="D9" i="7"/>
  <c r="E9" i="7"/>
  <c r="D10" i="7"/>
  <c r="E10" i="7"/>
  <c r="D11" i="7"/>
  <c r="E11" i="7"/>
  <c r="D14" i="7"/>
  <c r="E14" i="7"/>
  <c r="D22" i="7"/>
  <c r="E22" i="7"/>
  <c r="D6" i="6"/>
  <c r="E6" i="6"/>
  <c r="D7" i="6"/>
  <c r="E7" i="6"/>
  <c r="D8" i="6"/>
  <c r="E8" i="6"/>
  <c r="D9" i="6"/>
  <c r="E9" i="6"/>
  <c r="D10" i="6"/>
  <c r="E10" i="6"/>
  <c r="D11" i="6"/>
  <c r="E11" i="6"/>
  <c r="D12" i="6"/>
  <c r="E12" i="6"/>
  <c r="D13" i="6"/>
  <c r="E13" i="6"/>
  <c r="D14" i="6"/>
  <c r="E14" i="6"/>
  <c r="D15" i="6"/>
  <c r="E15" i="6"/>
  <c r="D18" i="6"/>
  <c r="E18" i="6"/>
  <c r="D31" i="6"/>
  <c r="E31" i="6"/>
  <c r="D44" i="6"/>
  <c r="E44" i="6"/>
  <c r="D7" i="1"/>
  <c r="E7" i="1"/>
  <c r="D8" i="1"/>
  <c r="E8" i="1"/>
  <c r="D9" i="1"/>
  <c r="E9" i="1"/>
  <c r="D10" i="1"/>
  <c r="E10" i="1"/>
  <c r="D11" i="1"/>
  <c r="E11" i="1"/>
  <c r="D14" i="1"/>
  <c r="E14" i="1"/>
  <c r="D22" i="1"/>
  <c r="E22" i="1"/>
  <c r="D7" i="2"/>
  <c r="E7" i="2"/>
  <c r="D8" i="2"/>
  <c r="E8" i="2"/>
  <c r="D9" i="2"/>
  <c r="E9" i="2"/>
  <c r="D10" i="2"/>
  <c r="E10" i="2"/>
  <c r="D11" i="2"/>
  <c r="E11" i="2"/>
  <c r="D12" i="2"/>
  <c r="E12" i="2"/>
  <c r="D13" i="2"/>
  <c r="E13" i="2"/>
  <c r="D14" i="2"/>
  <c r="E14" i="2"/>
  <c r="D15" i="2"/>
  <c r="E15" i="2"/>
  <c r="D16" i="2"/>
  <c r="E16" i="2"/>
  <c r="D19" i="2"/>
  <c r="E19" i="2"/>
  <c r="D32" i="2"/>
  <c r="E32" i="2"/>
  <c r="C7" i="7"/>
  <c r="C8" i="7"/>
  <c r="C9" i="7"/>
  <c r="C10" i="7"/>
  <c r="C11" i="7"/>
  <c r="C14" i="7"/>
  <c r="C22" i="7"/>
  <c r="C6" i="6"/>
  <c r="C7" i="6"/>
  <c r="C8" i="6"/>
  <c r="C9" i="6"/>
  <c r="C10" i="6"/>
  <c r="C11" i="6"/>
  <c r="C12" i="6"/>
  <c r="C13" i="6"/>
  <c r="C14" i="6"/>
  <c r="C15" i="6"/>
  <c r="C18" i="6"/>
  <c r="C31" i="6"/>
  <c r="C44" i="6"/>
  <c r="C7" i="1"/>
  <c r="C8" i="1"/>
  <c r="C9" i="1"/>
  <c r="C10" i="1"/>
  <c r="C11" i="1"/>
  <c r="C14" i="1"/>
  <c r="C22" i="1"/>
  <c r="H5" i="2" l="1"/>
  <c r="D5" i="6"/>
  <c r="F31" i="2"/>
  <c r="F18" i="2"/>
  <c r="F6" i="2"/>
  <c r="G5" i="2" s="1"/>
  <c r="E6" i="7"/>
  <c r="D6" i="7"/>
  <c r="E5" i="6"/>
  <c r="E31" i="2"/>
  <c r="D6" i="2"/>
  <c r="E18" i="2"/>
  <c r="E6" i="1"/>
  <c r="D6" i="1"/>
  <c r="E6" i="2"/>
  <c r="C6" i="7"/>
  <c r="C5" i="6"/>
  <c r="C6" i="1"/>
  <c r="F5" i="2" l="1"/>
  <c r="E5" i="2"/>
  <c r="C7" i="2"/>
  <c r="C8" i="2"/>
  <c r="C9" i="2"/>
  <c r="C10" i="2"/>
  <c r="C11" i="2"/>
  <c r="C12" i="2"/>
  <c r="C13" i="2"/>
  <c r="C14" i="2"/>
  <c r="C15" i="2"/>
  <c r="C16" i="2"/>
  <c r="C19" i="2"/>
  <c r="D18" i="2" s="1"/>
  <c r="C32" i="2"/>
  <c r="D31" i="2" s="1"/>
  <c r="B7" i="7"/>
  <c r="B8" i="7"/>
  <c r="B9" i="7"/>
  <c r="B10" i="7"/>
  <c r="B11" i="7"/>
  <c r="B14" i="7"/>
  <c r="B22" i="7"/>
  <c r="C6" i="2" l="1"/>
  <c r="D5" i="2" s="1"/>
  <c r="B6" i="7"/>
  <c r="B6" i="6"/>
  <c r="B7" i="6"/>
  <c r="B8" i="6"/>
  <c r="B9" i="6"/>
  <c r="B10" i="6"/>
  <c r="B11" i="6"/>
  <c r="B12" i="6"/>
  <c r="B13" i="6"/>
  <c r="B14" i="6"/>
  <c r="B15" i="6"/>
  <c r="B18" i="6"/>
  <c r="B31" i="6"/>
  <c r="B44" i="6"/>
  <c r="B5" i="6" l="1"/>
  <c r="B7" i="1"/>
  <c r="B8" i="1"/>
  <c r="B9" i="1"/>
  <c r="B10" i="1"/>
  <c r="B11" i="1"/>
  <c r="B14" i="1"/>
  <c r="B22" i="1"/>
  <c r="B32" i="2"/>
  <c r="B19" i="2"/>
  <c r="B7" i="2"/>
  <c r="B8" i="2"/>
  <c r="B9" i="2"/>
  <c r="B10" i="2"/>
  <c r="B11" i="2"/>
  <c r="B12" i="2"/>
  <c r="B13" i="2"/>
  <c r="B14" i="2"/>
  <c r="B15" i="2"/>
  <c r="B16" i="2"/>
  <c r="C18" i="2" l="1"/>
  <c r="C31" i="2"/>
  <c r="B6" i="1"/>
  <c r="B6" i="2"/>
  <c r="C5" i="2" l="1"/>
  <c r="B18" i="2"/>
  <c r="B31" i="2"/>
  <c r="B5" i="2" l="1"/>
</calcChain>
</file>

<file path=xl/sharedStrings.xml><?xml version="1.0" encoding="utf-8"?>
<sst xmlns="http://schemas.openxmlformats.org/spreadsheetml/2006/main" count="177" uniqueCount="79">
  <si>
    <t>Ambos sexos</t>
  </si>
  <si>
    <t>Hombres</t>
  </si>
  <si>
    <t>Mujeres</t>
  </si>
  <si>
    <t>Total sectores de actividad</t>
  </si>
  <si>
    <t>AGRICULTURA Y PESCA</t>
  </si>
  <si>
    <t>INDUSTRIA</t>
  </si>
  <si>
    <t>CONSTRUCCION</t>
  </si>
  <si>
    <t>SERVICIOS</t>
  </si>
  <si>
    <t>Variación mensual</t>
  </si>
  <si>
    <t>Total edad</t>
  </si>
  <si>
    <t>Menores de 20</t>
  </si>
  <si>
    <t>25-29</t>
  </si>
  <si>
    <t>30-34</t>
  </si>
  <si>
    <t>35-39</t>
  </si>
  <si>
    <t>45-49</t>
  </si>
  <si>
    <t>50-54</t>
  </si>
  <si>
    <t>55-59</t>
  </si>
  <si>
    <t>Tasa de Paro</t>
  </si>
  <si>
    <t>EPA Estado</t>
  </si>
  <si>
    <t>EPA Cdad. Madrid</t>
  </si>
  <si>
    <t>EPA Navalcarnero</t>
  </si>
  <si>
    <t>Estudios primarios incompletos</t>
  </si>
  <si>
    <t>Estudios primarios completos</t>
  </si>
  <si>
    <t>Prog. for. inserc. laboral no precisan tit.  académica 1ªet. sec(+300h)</t>
  </si>
  <si>
    <t>1ª et. ed.secundaria sin tit. grad. escolar o equivalente</t>
  </si>
  <si>
    <t>1ª et. ed.secundaria con título  graduado escolar o equivalente</t>
  </si>
  <si>
    <t>Prog. form. insercción laboral  precisan tit. secundaria 1ªet.(+300h)</t>
  </si>
  <si>
    <t>Enseñanzas bachillerato</t>
  </si>
  <si>
    <t>Gº medio f.p.específica, artes  plásticas y diseño y deportivas</t>
  </si>
  <si>
    <t>Gº medio música y danza</t>
  </si>
  <si>
    <t>Tit propios universidas y otras enseñ.  precisan tit. bachiller(&gt;2años)</t>
  </si>
  <si>
    <t>Prog.form. inserción laboral  precisan f.p. Gº superior (+300h)</t>
  </si>
  <si>
    <t>Diplomados o equivalente</t>
  </si>
  <si>
    <t>Licenciados o equivalente</t>
  </si>
  <si>
    <t>Estut. oficial. especialización  profesional</t>
  </si>
  <si>
    <t>Enseñanzas post. impartidas por las  Univer. u otras instituciones NNNS</t>
  </si>
  <si>
    <t>Doctorado universitario</t>
  </si>
  <si>
    <t>Sin estudios</t>
  </si>
  <si>
    <t>Sin Asignar</t>
  </si>
  <si>
    <t>Nivel de estudios desconocido</t>
  </si>
  <si>
    <t>Enseñanzas universitarias de Grado</t>
  </si>
  <si>
    <t>Enseñanzas universitarias de Master</t>
  </si>
  <si>
    <t>Total ambos sexos</t>
  </si>
  <si>
    <t xml:space="preserve">Total </t>
  </si>
  <si>
    <t>Total modalidades</t>
  </si>
  <si>
    <t xml:space="preserve"> Indefinidos</t>
  </si>
  <si>
    <t>Temporales</t>
  </si>
  <si>
    <t>Nuevas Inscripciones</t>
  </si>
  <si>
    <t>Renovaciones</t>
  </si>
  <si>
    <t>Personas en Alta</t>
  </si>
  <si>
    <t>Total personas en bolsa</t>
  </si>
  <si>
    <t>Ofertas</t>
  </si>
  <si>
    <t>Personas enviadas</t>
  </si>
  <si>
    <t>Prog. for. inserción laboral precisan  tit.  secundaria 2ªet.(+300h)</t>
  </si>
  <si>
    <t>Mod. contratación</t>
  </si>
  <si>
    <t>Enseñanzas formación e inserción  laboral precisan una tit. univ. NNNS</t>
  </si>
  <si>
    <t>Gº superior f.p. espec. y equiv. artes  plásticas, diseño y deportivas</t>
  </si>
  <si>
    <t>BUSQ. PRIMER EMPLEO</t>
  </si>
  <si>
    <t xml:space="preserve">25-44 / 40-44 </t>
  </si>
  <si>
    <t xml:space="preserve">Evolución contratos </t>
  </si>
  <si>
    <t xml:space="preserve">Evolución  contratos </t>
  </si>
  <si>
    <t xml:space="preserve">Evolución desempleados  </t>
  </si>
  <si>
    <t xml:space="preserve">Evolución desempleados </t>
  </si>
  <si>
    <t>Personas contratadas</t>
  </si>
  <si>
    <t>(DEMANDAS)</t>
  </si>
  <si>
    <t>(OFERTAS)</t>
  </si>
  <si>
    <t>Más de 60</t>
  </si>
  <si>
    <t xml:space="preserve">20-24 </t>
  </si>
  <si>
    <t>20-24</t>
  </si>
  <si>
    <t>40-44</t>
  </si>
  <si>
    <t>por edad*</t>
  </si>
  <si>
    <t>* Datos facilitados por la Dirección General del Servicio Público de Empleo de la Comunidad de Madrid</t>
  </si>
  <si>
    <t>* Datos facilitados por la Dirección General del Servicio Público de Empleo de la Comunidad de Madrid y/o por el Servicio Público de Empleo Estatal</t>
  </si>
  <si>
    <t>por Nivel de Estudios*</t>
  </si>
  <si>
    <t>por sectores de actividad*</t>
  </si>
  <si>
    <t>por tramos de edad*</t>
  </si>
  <si>
    <t>* Datos facilitado por la Agencia de Colocación del Ayuntamiento de Navalcarnero autorizada por el SEPE con núm. 1300000136</t>
  </si>
  <si>
    <t>Evolución Agencia de Colocación*</t>
  </si>
  <si>
    <t xml:space="preserve">Evolución Agencia de Colocación*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</si>
</sst>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 style="thin">
        <color rgb="FF3F3F3F"/>
      </top>
      <bottom/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3" fillId="5" borderId="8" applyNumberFormat="0" applyAlignment="0" applyProtection="0"/>
  </cellStyleXfs>
  <cellXfs count="57">
    <xf numFmtId="0" fontId="0" fillId="0" borderId="0" xfId="0"/>
    <xf numFmtId="0" fontId="0" fillId="0" borderId="1" xfId="0" applyBorder="1"/>
    <xf numFmtId="0" fontId="1" fillId="2" borderId="0" xfId="0" applyFont="1" applyFill="1"/>
    <xf numFmtId="0" fontId="1" fillId="2" borderId="0" xfId="0" applyFont="1" applyFill="1" applyAlignment="1">
      <alignment horizontal="left"/>
    </xf>
    <xf numFmtId="0" fontId="2" fillId="3" borderId="0" xfId="0" applyFont="1" applyFill="1"/>
    <xf numFmtId="0" fontId="6" fillId="0" borderId="0" xfId="0" applyFont="1"/>
    <xf numFmtId="0" fontId="9" fillId="0" borderId="0" xfId="0" applyFont="1"/>
    <xf numFmtId="0" fontId="9" fillId="0" borderId="1" xfId="0" applyFont="1" applyBorder="1"/>
    <xf numFmtId="0" fontId="7" fillId="3" borderId="2" xfId="0" applyFont="1" applyFill="1" applyBorder="1"/>
    <xf numFmtId="0" fontId="10" fillId="3" borderId="2" xfId="0" applyFont="1" applyFill="1" applyBorder="1"/>
    <xf numFmtId="0" fontId="11" fillId="4" borderId="2" xfId="0" applyFont="1" applyFill="1" applyBorder="1" applyAlignment="1">
      <alignment horizontal="center" vertical="center" wrapText="1"/>
    </xf>
    <xf numFmtId="0" fontId="8" fillId="2" borderId="4" xfId="0" applyFont="1" applyFill="1" applyBorder="1"/>
    <xf numFmtId="17" fontId="12" fillId="3" borderId="2" xfId="0" applyNumberFormat="1" applyFont="1" applyFill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0" fontId="13" fillId="5" borderId="8" xfId="2"/>
    <xf numFmtId="0" fontId="14" fillId="5" borderId="8" xfId="2" applyFont="1"/>
    <xf numFmtId="0" fontId="3" fillId="0" borderId="2" xfId="1" applyBorder="1"/>
    <xf numFmtId="3" fontId="13" fillId="5" borderId="8" xfId="2" applyNumberFormat="1" applyAlignment="1">
      <alignment wrapText="1"/>
    </xf>
    <xf numFmtId="17" fontId="12" fillId="3" borderId="3" xfId="0" applyNumberFormat="1" applyFont="1" applyFill="1" applyBorder="1" applyAlignment="1">
      <alignment horizontal="center"/>
    </xf>
    <xf numFmtId="17" fontId="12" fillId="3" borderId="6" xfId="0" applyNumberFormat="1" applyFont="1" applyFill="1" applyBorder="1" applyAlignment="1">
      <alignment horizontal="center"/>
    </xf>
    <xf numFmtId="0" fontId="14" fillId="5" borderId="2" xfId="2" applyFont="1" applyBorder="1"/>
    <xf numFmtId="0" fontId="8" fillId="2" borderId="0" xfId="0" applyFont="1" applyFill="1" applyAlignment="1">
      <alignment horizontal="left"/>
    </xf>
    <xf numFmtId="0" fontId="8" fillId="2" borderId="0" xfId="0" applyFont="1" applyFill="1"/>
    <xf numFmtId="0" fontId="14" fillId="5" borderId="9" xfId="2" applyFont="1" applyBorder="1"/>
    <xf numFmtId="0" fontId="13" fillId="5" borderId="2" xfId="2" applyBorder="1"/>
    <xf numFmtId="0" fontId="6" fillId="0" borderId="2" xfId="0" applyFont="1" applyBorder="1" applyAlignment="1">
      <alignment horizontal="center"/>
    </xf>
    <xf numFmtId="10" fontId="2" fillId="0" borderId="0" xfId="0" applyNumberFormat="1" applyFont="1"/>
    <xf numFmtId="0" fontId="14" fillId="0" borderId="8" xfId="2" applyFont="1" applyFill="1"/>
    <xf numFmtId="0" fontId="4" fillId="0" borderId="2" xfId="0" applyFont="1" applyBorder="1" applyAlignment="1">
      <alignment horizontal="center"/>
    </xf>
    <xf numFmtId="0" fontId="14" fillId="6" borderId="8" xfId="2" applyFont="1" applyFill="1"/>
    <xf numFmtId="0" fontId="14" fillId="5" borderId="10" xfId="2" applyFont="1" applyBorder="1"/>
    <xf numFmtId="0" fontId="13" fillId="5" borderId="1" xfId="2" applyBorder="1"/>
    <xf numFmtId="0" fontId="5" fillId="2" borderId="0" xfId="0" applyFont="1" applyFill="1"/>
    <xf numFmtId="0" fontId="8" fillId="6" borderId="5" xfId="0" applyFont="1" applyFill="1" applyBorder="1"/>
    <xf numFmtId="0" fontId="14" fillId="0" borderId="2" xfId="2" applyFont="1" applyFill="1" applyBorder="1"/>
    <xf numFmtId="0" fontId="2" fillId="7" borderId="2" xfId="0" applyFont="1" applyFill="1" applyBorder="1"/>
    <xf numFmtId="3" fontId="13" fillId="5" borderId="11" xfId="2" applyNumberFormat="1" applyBorder="1" applyAlignment="1">
      <alignment wrapText="1"/>
    </xf>
    <xf numFmtId="0" fontId="0" fillId="0" borderId="3" xfId="0" applyBorder="1"/>
    <xf numFmtId="0" fontId="9" fillId="0" borderId="2" xfId="0" applyFont="1" applyBorder="1"/>
    <xf numFmtId="0" fontId="3" fillId="0" borderId="3" xfId="1" applyBorder="1"/>
    <xf numFmtId="0" fontId="2" fillId="0" borderId="0" xfId="0" applyFont="1" applyFill="1" applyBorder="1"/>
    <xf numFmtId="0" fontId="2" fillId="7" borderId="3" xfId="0" applyFont="1" applyFill="1" applyBorder="1"/>
    <xf numFmtId="0" fontId="3" fillId="0" borderId="3" xfId="0" applyFont="1" applyBorder="1"/>
    <xf numFmtId="0" fontId="14" fillId="0" borderId="3" xfId="2" applyFont="1" applyFill="1" applyBorder="1"/>
    <xf numFmtId="0" fontId="10" fillId="3" borderId="6" xfId="0" applyFont="1" applyFill="1" applyBorder="1"/>
    <xf numFmtId="0" fontId="13" fillId="5" borderId="11" xfId="2" applyBorder="1"/>
    <xf numFmtId="0" fontId="14" fillId="0" borderId="11" xfId="2" applyFont="1" applyFill="1" applyBorder="1"/>
    <xf numFmtId="0" fontId="9" fillId="0" borderId="6" xfId="0" applyFont="1" applyBorder="1"/>
    <xf numFmtId="0" fontId="8" fillId="2" borderId="0" xfId="0" applyFont="1" applyFill="1" applyBorder="1"/>
    <xf numFmtId="0" fontId="10" fillId="0" borderId="12" xfId="0" applyFont="1" applyBorder="1" applyAlignment="1">
      <alignment horizontal="right"/>
    </xf>
    <xf numFmtId="0" fontId="8" fillId="2" borderId="0" xfId="0" applyFont="1" applyFill="1" applyBorder="1" applyAlignment="1">
      <alignment horizontal="left"/>
    </xf>
    <xf numFmtId="0" fontId="10" fillId="2" borderId="0" xfId="0" applyFont="1" applyFill="1" applyBorder="1" applyAlignment="1">
      <alignment horizontal="right"/>
    </xf>
    <xf numFmtId="0" fontId="10" fillId="0" borderId="2" xfId="0" applyFont="1" applyBorder="1"/>
    <xf numFmtId="0" fontId="9" fillId="0" borderId="7" xfId="0" applyFont="1" applyBorder="1"/>
    <xf numFmtId="0" fontId="10" fillId="0" borderId="7" xfId="0" applyFont="1" applyBorder="1"/>
  </cellXfs>
  <cellStyles count="3">
    <cellStyle name="Normal" xfId="0" builtinId="0"/>
    <cellStyle name="Normal 2" xfId="1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 baseline="0"/>
              <a:t>Diciembre </a:t>
            </a:r>
            <a:r>
              <a:rPr lang="es-ES"/>
              <a:t>2022
Desempleados por Sector de Actividad</a:t>
            </a:r>
          </a:p>
        </c:rich>
      </c:tx>
      <c:layout>
        <c:manualLayout>
          <c:xMode val="edge"/>
          <c:yMode val="edge"/>
          <c:x val="0.19209039548022599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949152542372881"/>
          <c:y val="0.49642943713280752"/>
          <c:w val="0.33171912832929784"/>
          <c:h val="0.19285747917389645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B4-4E99-9734-B5E8406367B6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5B4-4E99-9734-B5E8406367B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5B4-4E99-9734-B5E8406367B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5B4-4E99-9734-B5E8406367B6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5B4-4E99-9734-B5E8406367B6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sectores!$A$7:$A$11</c:f>
              <c:strCache>
                <c:ptCount val="5"/>
                <c:pt idx="0">
                  <c:v>BUSQ. PRIMER EMPLEO</c:v>
                </c:pt>
                <c:pt idx="1">
                  <c:v>AGRICULTURA Y PESCA</c:v>
                </c:pt>
                <c:pt idx="2">
                  <c:v>INDUSTRIA</c:v>
                </c:pt>
                <c:pt idx="3">
                  <c:v>CONSTRUCCION</c:v>
                </c:pt>
                <c:pt idx="4">
                  <c:v>SERVICIOS</c:v>
                </c:pt>
              </c:strCache>
            </c:strRef>
          </c:cat>
          <c:val>
            <c:numRef>
              <c:f>sectores!$N$7:$N$11</c:f>
              <c:numCache>
                <c:formatCode>General</c:formatCode>
                <c:ptCount val="5"/>
                <c:pt idx="0">
                  <c:v>130</c:v>
                </c:pt>
                <c:pt idx="1">
                  <c:v>14</c:v>
                </c:pt>
                <c:pt idx="2">
                  <c:v>97</c:v>
                </c:pt>
                <c:pt idx="3">
                  <c:v>105</c:v>
                </c:pt>
                <c:pt idx="4">
                  <c:v>1128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B4-4E99-9734-B5E84063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101694915254239"/>
          <c:y val="0.29642894638170225"/>
          <c:w val="0.31961259079903148"/>
          <c:h val="0.592858267716535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Evolución desempleo Navalcarnero</a:t>
            </a:r>
          </a:p>
        </c:rich>
      </c:tx>
      <c:layout>
        <c:manualLayout>
          <c:xMode val="edge"/>
          <c:yMode val="edge"/>
          <c:x val="0.32887722368037325"/>
          <c:y val="3.25205317077300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27814293724864"/>
          <c:y val="0.18428233052361356"/>
          <c:w val="0.87700592008762956"/>
          <c:h val="0.5582670601156528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edad!$B$3:$N$3</c:f>
              <c:numCache>
                <c:formatCode>mmm\-yy</c:formatCode>
                <c:ptCount val="13"/>
                <c:pt idx="0">
                  <c:v>44531</c:v>
                </c:pt>
                <c:pt idx="1">
                  <c:v>44562</c:v>
                </c:pt>
                <c:pt idx="2">
                  <c:v>44593</c:v>
                </c:pt>
                <c:pt idx="3">
                  <c:v>44621</c:v>
                </c:pt>
                <c:pt idx="4">
                  <c:v>44652</c:v>
                </c:pt>
                <c:pt idx="5">
                  <c:v>44682</c:v>
                </c:pt>
                <c:pt idx="6">
                  <c:v>44713</c:v>
                </c:pt>
                <c:pt idx="7">
                  <c:v>44743</c:v>
                </c:pt>
                <c:pt idx="8">
                  <c:v>44774</c:v>
                </c:pt>
                <c:pt idx="9">
                  <c:v>44805</c:v>
                </c:pt>
                <c:pt idx="10">
                  <c:v>44835</c:v>
                </c:pt>
                <c:pt idx="11">
                  <c:v>44866</c:v>
                </c:pt>
                <c:pt idx="12">
                  <c:v>44896</c:v>
                </c:pt>
              </c:numCache>
            </c:numRef>
          </c:cat>
          <c:val>
            <c:numRef>
              <c:f>edad!$B$6:$N$6</c:f>
              <c:numCache>
                <c:formatCode>General</c:formatCode>
                <c:ptCount val="13"/>
                <c:pt idx="0">
                  <c:v>1896</c:v>
                </c:pt>
                <c:pt idx="1">
                  <c:v>1877</c:v>
                </c:pt>
                <c:pt idx="2">
                  <c:v>1790</c:v>
                </c:pt>
                <c:pt idx="3">
                  <c:v>1836</c:v>
                </c:pt>
                <c:pt idx="4">
                  <c:v>1742</c:v>
                </c:pt>
                <c:pt idx="5">
                  <c:v>1704</c:v>
                </c:pt>
                <c:pt idx="6">
                  <c:v>1614</c:v>
                </c:pt>
                <c:pt idx="7">
                  <c:v>1573</c:v>
                </c:pt>
                <c:pt idx="8">
                  <c:v>1591</c:v>
                </c:pt>
                <c:pt idx="9">
                  <c:v>1615</c:v>
                </c:pt>
                <c:pt idx="10">
                  <c:v>1636</c:v>
                </c:pt>
                <c:pt idx="11">
                  <c:v>1517</c:v>
                </c:pt>
                <c:pt idx="12">
                  <c:v>1474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09-4F98-A8C7-A2918615E9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064136"/>
        <c:axId val="1"/>
      </c:lineChart>
      <c:dateAx>
        <c:axId val="232064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Periodo</a:t>
                </a:r>
              </a:p>
            </c:rich>
          </c:tx>
          <c:layout>
            <c:manualLayout>
              <c:xMode val="edge"/>
              <c:yMode val="edge"/>
              <c:x val="0.51069550703325206"/>
              <c:y val="0.89973132390709221"/>
            </c:manualLayout>
          </c:layout>
          <c:overlay val="0"/>
          <c:spPr>
            <a:noFill/>
            <a:ln w="25400">
              <a:noFill/>
            </a:ln>
          </c:spPr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1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"/>
        <c:scaling>
          <c:orientation val="minMax"/>
          <c:min val="15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Número de Desempleados</a:t>
                </a:r>
              </a:p>
            </c:rich>
          </c:tx>
          <c:layout>
            <c:manualLayout>
              <c:xMode val="edge"/>
              <c:yMode val="edge"/>
              <c:x val="2.139039357668944E-2"/>
              <c:y val="0.2547433183755256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32064136"/>
        <c:crosses val="autoZero"/>
        <c:crossBetween val="between"/>
        <c:majorUnit val="200"/>
        <c:minorUnit val="2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Diciembre 2022
Desempleados por edad</a:t>
            </a:r>
          </a:p>
        </c:rich>
      </c:tx>
      <c:layout>
        <c:manualLayout>
          <c:xMode val="edge"/>
          <c:yMode val="edge"/>
          <c:x val="0.29245307779923735"/>
          <c:y val="3.54609929078014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5302302870613"/>
          <c:y val="0.49645561992887"/>
          <c:w val="0.36792495200673458"/>
          <c:h val="0.2163128058261505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68C-400E-A7C9-86908872CEB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8C-400E-A7C9-86908872CEB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68C-400E-A7C9-86908872CEB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8C-400E-A7C9-86908872CEB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68C-400E-A7C9-86908872CEB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8C-400E-A7C9-86908872CEB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68C-400E-A7C9-86908872CEB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8C-400E-A7C9-86908872CEB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68C-400E-A7C9-86908872CEB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8C-400E-A7C9-86908872CEB5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edad!$A$7:$A$16</c:f>
              <c:strCache>
                <c:ptCount val="10"/>
                <c:pt idx="0">
                  <c:v>Menores de 20</c:v>
                </c:pt>
                <c:pt idx="1">
                  <c:v>20-24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Más de 60</c:v>
                </c:pt>
              </c:strCache>
            </c:strRef>
          </c:cat>
          <c:val>
            <c:numRef>
              <c:f>edad!$N$7:$N$16</c:f>
              <c:numCache>
                <c:formatCode>General</c:formatCode>
                <c:ptCount val="10"/>
                <c:pt idx="0">
                  <c:v>35</c:v>
                </c:pt>
                <c:pt idx="1">
                  <c:v>72</c:v>
                </c:pt>
                <c:pt idx="2">
                  <c:v>84</c:v>
                </c:pt>
                <c:pt idx="3">
                  <c:v>134</c:v>
                </c:pt>
                <c:pt idx="4">
                  <c:v>183</c:v>
                </c:pt>
                <c:pt idx="5">
                  <c:v>198</c:v>
                </c:pt>
                <c:pt idx="6">
                  <c:v>219</c:v>
                </c:pt>
                <c:pt idx="7">
                  <c:v>187</c:v>
                </c:pt>
                <c:pt idx="8">
                  <c:v>175</c:v>
                </c:pt>
                <c:pt idx="9">
                  <c:v>187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8C-400E-A7C9-86908872C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339696924676864"/>
          <c:y val="0.26595819139628823"/>
          <c:w val="0.28773609666716193"/>
          <c:h val="0.6773071983023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1</xdr:row>
      <xdr:rowOff>38100</xdr:rowOff>
    </xdr:from>
    <xdr:to>
      <xdr:col>11</xdr:col>
      <xdr:colOff>219075</xdr:colOff>
      <xdr:row>17</xdr:row>
      <xdr:rowOff>114300</xdr:rowOff>
    </xdr:to>
    <xdr:graphicFrame macro="">
      <xdr:nvGraphicFramePr>
        <xdr:cNvPr id="2144" name="Gráfico 11">
          <a:extLst>
            <a:ext uri="{FF2B5EF4-FFF2-40B4-BE49-F238E27FC236}">
              <a16:creationId xmlns:a16="http://schemas.microsoft.com/office/drawing/2014/main" id="{261B07B4-60B6-425A-B8C9-DEB3658EDB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466725</xdr:colOff>
      <xdr:row>20</xdr:row>
      <xdr:rowOff>66675</xdr:rowOff>
    </xdr:from>
    <xdr:to>
      <xdr:col>11</xdr:col>
      <xdr:colOff>142875</xdr:colOff>
      <xdr:row>42</xdr:row>
      <xdr:rowOff>47625</xdr:rowOff>
    </xdr:to>
    <xdr:graphicFrame macro="">
      <xdr:nvGraphicFramePr>
        <xdr:cNvPr id="2145" name="Gráfico 12">
          <a:extLst>
            <a:ext uri="{FF2B5EF4-FFF2-40B4-BE49-F238E27FC236}">
              <a16:creationId xmlns:a16="http://schemas.microsoft.com/office/drawing/2014/main" id="{44EEAACB-253B-4A30-973E-4CF1AC6DB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304800</xdr:colOff>
      <xdr:row>1</xdr:row>
      <xdr:rowOff>66675</xdr:rowOff>
    </xdr:from>
    <xdr:to>
      <xdr:col>5</xdr:col>
      <xdr:colOff>533400</xdr:colOff>
      <xdr:row>18</xdr:row>
      <xdr:rowOff>0</xdr:rowOff>
    </xdr:to>
    <xdr:graphicFrame macro="">
      <xdr:nvGraphicFramePr>
        <xdr:cNvPr id="2146" name="Gráfico 14">
          <a:extLst>
            <a:ext uri="{FF2B5EF4-FFF2-40B4-BE49-F238E27FC236}">
              <a16:creationId xmlns:a16="http://schemas.microsoft.com/office/drawing/2014/main" id="{56ABFF2F-ABD1-42CF-887A-F5B082325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workbookViewId="0">
      <selection activeCell="O47" sqref="O47"/>
    </sheetView>
  </sheetViews>
  <sheetFormatPr baseColWidth="10" defaultRowHeight="12.75" x14ac:dyDescent="0.2"/>
  <cols>
    <col min="1" max="1" width="27.140625" customWidth="1"/>
    <col min="2" max="14" width="8.7109375" customWidth="1"/>
  </cols>
  <sheetData>
    <row r="1" spans="1:14" x14ac:dyDescent="0.2">
      <c r="A1" s="3" t="s">
        <v>62</v>
      </c>
    </row>
    <row r="2" spans="1:14" x14ac:dyDescent="0.2">
      <c r="A2" s="2" t="s">
        <v>70</v>
      </c>
    </row>
    <row r="3" spans="1:14" x14ac:dyDescent="0.2">
      <c r="B3" s="12">
        <v>44531</v>
      </c>
      <c r="C3" s="12">
        <v>44562</v>
      </c>
      <c r="D3" s="12">
        <v>44593</v>
      </c>
      <c r="E3" s="12">
        <v>44621</v>
      </c>
      <c r="F3" s="12">
        <v>44652</v>
      </c>
      <c r="G3" s="12">
        <v>44682</v>
      </c>
      <c r="H3" s="12">
        <v>44713</v>
      </c>
      <c r="I3" s="12">
        <v>44743</v>
      </c>
      <c r="J3" s="12">
        <v>44774</v>
      </c>
      <c r="K3" s="12">
        <v>44805</v>
      </c>
      <c r="L3" s="12">
        <v>44835</v>
      </c>
      <c r="M3" s="12">
        <v>44866</v>
      </c>
      <c r="N3" s="12">
        <v>44896</v>
      </c>
    </row>
    <row r="4" spans="1:14" x14ac:dyDescent="0.2">
      <c r="A4" s="4" t="s">
        <v>0</v>
      </c>
    </row>
    <row r="5" spans="1:14" ht="15" x14ac:dyDescent="0.25">
      <c r="A5" s="4" t="s">
        <v>8</v>
      </c>
      <c r="B5" s="17" t="e">
        <f>B6-#REF!</f>
        <v>#REF!</v>
      </c>
      <c r="C5" s="17">
        <f t="shared" ref="C5" si="0">C6-B6</f>
        <v>-19</v>
      </c>
      <c r="D5" s="17">
        <f t="shared" ref="D5" si="1">D6-C6</f>
        <v>-87</v>
      </c>
      <c r="E5" s="17">
        <f t="shared" ref="E5:K5" si="2">E6-D6</f>
        <v>46</v>
      </c>
      <c r="F5" s="17">
        <f t="shared" si="2"/>
        <v>-94</v>
      </c>
      <c r="G5" s="17">
        <f t="shared" si="2"/>
        <v>-38</v>
      </c>
      <c r="H5" s="17">
        <f t="shared" si="2"/>
        <v>-90</v>
      </c>
      <c r="I5" s="17">
        <f t="shared" si="2"/>
        <v>-41</v>
      </c>
      <c r="J5" s="17">
        <f t="shared" si="2"/>
        <v>18</v>
      </c>
      <c r="K5" s="17">
        <f t="shared" si="2"/>
        <v>24</v>
      </c>
      <c r="L5" s="17">
        <f t="shared" ref="L5" si="3">L6-K6</f>
        <v>21</v>
      </c>
      <c r="M5" s="17">
        <f t="shared" ref="M5" si="4">M6-L6</f>
        <v>-119</v>
      </c>
      <c r="N5" s="17">
        <f t="shared" ref="N5" si="5">N6-M6</f>
        <v>-43</v>
      </c>
    </row>
    <row r="6" spans="1:14" ht="15" x14ac:dyDescent="0.25">
      <c r="A6" t="s">
        <v>9</v>
      </c>
      <c r="B6" s="16">
        <f>B19+B32</f>
        <v>1896</v>
      </c>
      <c r="C6" s="16">
        <f>C19+C32</f>
        <v>1877</v>
      </c>
      <c r="D6" s="16">
        <f>D19+D32</f>
        <v>1790</v>
      </c>
      <c r="E6" s="16">
        <f>E19+E32</f>
        <v>1836</v>
      </c>
      <c r="F6" s="16">
        <f>F19+F32</f>
        <v>1742</v>
      </c>
      <c r="G6" s="16">
        <f>G19+G32</f>
        <v>1704</v>
      </c>
      <c r="H6" s="16">
        <f>H19+H32</f>
        <v>1614</v>
      </c>
      <c r="I6" s="16">
        <f>I19+I32</f>
        <v>1573</v>
      </c>
      <c r="J6" s="16">
        <f>J19+J32</f>
        <v>1591</v>
      </c>
      <c r="K6" s="16">
        <f>K19+K32</f>
        <v>1615</v>
      </c>
      <c r="L6" s="16">
        <f>L19+L32</f>
        <v>1636</v>
      </c>
      <c r="M6" s="16">
        <f>M19+M32</f>
        <v>1517</v>
      </c>
      <c r="N6" s="16">
        <f>N19+N32</f>
        <v>1474</v>
      </c>
    </row>
    <row r="7" spans="1:14" ht="15" x14ac:dyDescent="0.25">
      <c r="A7" t="s">
        <v>10</v>
      </c>
      <c r="B7" s="31">
        <f>B20+B33</f>
        <v>52</v>
      </c>
      <c r="C7" s="31">
        <f>C20+C33</f>
        <v>47</v>
      </c>
      <c r="D7" s="31">
        <f>D20+D33</f>
        <v>42</v>
      </c>
      <c r="E7" s="31">
        <f>E20+E33</f>
        <v>48</v>
      </c>
      <c r="F7" s="31">
        <f>F20+F33</f>
        <v>42</v>
      </c>
      <c r="G7" s="31">
        <f>G20+G33</f>
        <v>36</v>
      </c>
      <c r="H7" s="31">
        <f>H20+H33</f>
        <v>37</v>
      </c>
      <c r="I7" s="31">
        <f>I20+I33</f>
        <v>36</v>
      </c>
      <c r="J7" s="31">
        <f>J20+J33</f>
        <v>40</v>
      </c>
      <c r="K7" s="31">
        <f>K20+K33</f>
        <v>45</v>
      </c>
      <c r="L7" s="31">
        <f>L20+L33</f>
        <v>37</v>
      </c>
      <c r="M7" s="31">
        <f>M20+M33</f>
        <v>36</v>
      </c>
      <c r="N7" s="31">
        <f>N20+N33</f>
        <v>35</v>
      </c>
    </row>
    <row r="8" spans="1:14" ht="15" x14ac:dyDescent="0.25">
      <c r="A8" s="1" t="s">
        <v>68</v>
      </c>
      <c r="B8" s="31">
        <f>B21+B34</f>
        <v>129</v>
      </c>
      <c r="C8" s="31">
        <f>C21+C34</f>
        <v>124</v>
      </c>
      <c r="D8" s="31">
        <f>D21+D34</f>
        <v>111</v>
      </c>
      <c r="E8" s="31">
        <f>E21+E34</f>
        <v>121</v>
      </c>
      <c r="F8" s="31">
        <f>F21+F34</f>
        <v>119</v>
      </c>
      <c r="G8" s="31">
        <f>G21+G34</f>
        <v>99</v>
      </c>
      <c r="H8" s="31">
        <f>H21+H34</f>
        <v>95</v>
      </c>
      <c r="I8" s="31">
        <f>I21+I34</f>
        <v>85</v>
      </c>
      <c r="J8" s="31">
        <f>J21+J34</f>
        <v>96</v>
      </c>
      <c r="K8" s="31">
        <f>K21+K34</f>
        <v>99</v>
      </c>
      <c r="L8" s="31">
        <f>L21+L34</f>
        <v>105</v>
      </c>
      <c r="M8" s="31">
        <f>M21+M34</f>
        <v>97</v>
      </c>
      <c r="N8" s="31">
        <f>N21+N34</f>
        <v>72</v>
      </c>
    </row>
    <row r="9" spans="1:14" ht="15" x14ac:dyDescent="0.25">
      <c r="A9" s="1" t="s">
        <v>11</v>
      </c>
      <c r="B9" s="31">
        <f>B22+B35</f>
        <v>141</v>
      </c>
      <c r="C9" s="31">
        <f>C22+C35</f>
        <v>145</v>
      </c>
      <c r="D9" s="31">
        <f>D22+D35</f>
        <v>132</v>
      </c>
      <c r="E9" s="31">
        <f>E22+E35</f>
        <v>124</v>
      </c>
      <c r="F9" s="31">
        <f>F22+F35</f>
        <v>124</v>
      </c>
      <c r="G9" s="31">
        <f>G22+G35</f>
        <v>130</v>
      </c>
      <c r="H9" s="31">
        <f>H22+H35</f>
        <v>110</v>
      </c>
      <c r="I9" s="31">
        <f>I22+I35</f>
        <v>106</v>
      </c>
      <c r="J9" s="31">
        <f>J22+J35</f>
        <v>106</v>
      </c>
      <c r="K9" s="31">
        <f>K22+K35</f>
        <v>114</v>
      </c>
      <c r="L9" s="31">
        <f>L22+L35</f>
        <v>105</v>
      </c>
      <c r="M9" s="31">
        <f>M22+M35</f>
        <v>91</v>
      </c>
      <c r="N9" s="31">
        <f>N22+N35</f>
        <v>84</v>
      </c>
    </row>
    <row r="10" spans="1:14" ht="15" x14ac:dyDescent="0.25">
      <c r="A10" s="1" t="s">
        <v>12</v>
      </c>
      <c r="B10" s="31">
        <f>B23+B36</f>
        <v>179</v>
      </c>
      <c r="C10" s="31">
        <f>C23+C36</f>
        <v>178</v>
      </c>
      <c r="D10" s="31">
        <f>D23+D36</f>
        <v>169</v>
      </c>
      <c r="E10" s="31">
        <f>E23+E36</f>
        <v>167</v>
      </c>
      <c r="F10" s="31">
        <f>F23+F36</f>
        <v>154</v>
      </c>
      <c r="G10" s="31">
        <f>G23+G36</f>
        <v>148</v>
      </c>
      <c r="H10" s="31">
        <f>H23+H36</f>
        <v>135</v>
      </c>
      <c r="I10" s="31">
        <f>I23+I36</f>
        <v>137</v>
      </c>
      <c r="J10" s="31">
        <f>J23+J36</f>
        <v>138</v>
      </c>
      <c r="K10" s="31">
        <f>K23+K36</f>
        <v>138</v>
      </c>
      <c r="L10" s="31">
        <f>L23+L36</f>
        <v>146</v>
      </c>
      <c r="M10" s="31">
        <f>M23+M36</f>
        <v>135</v>
      </c>
      <c r="N10" s="31">
        <f>N23+N36</f>
        <v>134</v>
      </c>
    </row>
    <row r="11" spans="1:14" ht="15" x14ac:dyDescent="0.25">
      <c r="A11" s="1" t="s">
        <v>13</v>
      </c>
      <c r="B11" s="31">
        <f>B24+B37</f>
        <v>227</v>
      </c>
      <c r="C11" s="31">
        <f>C24+C37</f>
        <v>242</v>
      </c>
      <c r="D11" s="31">
        <f>D24+D37</f>
        <v>228</v>
      </c>
      <c r="E11" s="31">
        <f>E24+E37</f>
        <v>225</v>
      </c>
      <c r="F11" s="31">
        <f>F24+F37</f>
        <v>214</v>
      </c>
      <c r="G11" s="31">
        <f>G24+G37</f>
        <v>205</v>
      </c>
      <c r="H11" s="31">
        <f>H24+H37</f>
        <v>193</v>
      </c>
      <c r="I11" s="31">
        <f>I24+I37</f>
        <v>194</v>
      </c>
      <c r="J11" s="31">
        <f>J24+J37</f>
        <v>187</v>
      </c>
      <c r="K11" s="31">
        <f>K24+K37</f>
        <v>196</v>
      </c>
      <c r="L11" s="31">
        <f>L24+L37</f>
        <v>195</v>
      </c>
      <c r="M11" s="31">
        <f>M24+M37</f>
        <v>185</v>
      </c>
      <c r="N11" s="31">
        <f>N24+N37</f>
        <v>183</v>
      </c>
    </row>
    <row r="12" spans="1:14" ht="15" x14ac:dyDescent="0.25">
      <c r="A12" s="1" t="s">
        <v>69</v>
      </c>
      <c r="B12" s="31">
        <f>B25+B38</f>
        <v>288</v>
      </c>
      <c r="C12" s="31">
        <f>C25+C38</f>
        <v>269</v>
      </c>
      <c r="D12" s="31">
        <f>D25+D38</f>
        <v>260</v>
      </c>
      <c r="E12" s="31">
        <f>E25+E38</f>
        <v>256</v>
      </c>
      <c r="F12" s="31">
        <f>F25+F38</f>
        <v>244</v>
      </c>
      <c r="G12" s="31">
        <f>G25+G38</f>
        <v>231</v>
      </c>
      <c r="H12" s="31">
        <f>H25+H38</f>
        <v>217</v>
      </c>
      <c r="I12" s="31">
        <f>I25+I38</f>
        <v>221</v>
      </c>
      <c r="J12" s="31">
        <f>J25+J38</f>
        <v>224</v>
      </c>
      <c r="K12" s="31">
        <f>K25+K38</f>
        <v>217</v>
      </c>
      <c r="L12" s="31">
        <f>L25+L38</f>
        <v>215</v>
      </c>
      <c r="M12" s="31">
        <f>M25+M38</f>
        <v>202</v>
      </c>
      <c r="N12" s="31">
        <f>N25+N38</f>
        <v>198</v>
      </c>
    </row>
    <row r="13" spans="1:14" ht="15" x14ac:dyDescent="0.25">
      <c r="A13" s="1" t="s">
        <v>14</v>
      </c>
      <c r="B13" s="31">
        <f>B26+B39</f>
        <v>244</v>
      </c>
      <c r="C13" s="31">
        <f>C26+C39</f>
        <v>250</v>
      </c>
      <c r="D13" s="31">
        <f>D26+D39</f>
        <v>243</v>
      </c>
      <c r="E13" s="31">
        <f>E26+E39</f>
        <v>264</v>
      </c>
      <c r="F13" s="31">
        <f>F26+F39</f>
        <v>245</v>
      </c>
      <c r="G13" s="31">
        <f>G26+G39</f>
        <v>249</v>
      </c>
      <c r="H13" s="31">
        <f>H26+H39</f>
        <v>235</v>
      </c>
      <c r="I13" s="31">
        <f>I26+I39</f>
        <v>230</v>
      </c>
      <c r="J13" s="31">
        <f>J26+J39</f>
        <v>226</v>
      </c>
      <c r="K13" s="31">
        <f>K26+K39</f>
        <v>238</v>
      </c>
      <c r="L13" s="31">
        <f>L26+L39</f>
        <v>239</v>
      </c>
      <c r="M13" s="31">
        <f>M26+M39</f>
        <v>220</v>
      </c>
      <c r="N13" s="31">
        <f>N26+N39</f>
        <v>219</v>
      </c>
    </row>
    <row r="14" spans="1:14" ht="15" x14ac:dyDescent="0.25">
      <c r="A14" s="1" t="s">
        <v>15</v>
      </c>
      <c r="B14" s="31">
        <f>B27+B40</f>
        <v>208</v>
      </c>
      <c r="C14" s="31">
        <f>C27+C40</f>
        <v>209</v>
      </c>
      <c r="D14" s="31">
        <f>D27+D40</f>
        <v>191</v>
      </c>
      <c r="E14" s="31">
        <f>E27+E40</f>
        <v>211</v>
      </c>
      <c r="F14" s="31">
        <f>F27+F40</f>
        <v>203</v>
      </c>
      <c r="G14" s="31">
        <f>G27+G40</f>
        <v>199</v>
      </c>
      <c r="H14" s="31">
        <f>H27+H40</f>
        <v>192</v>
      </c>
      <c r="I14" s="31">
        <f>I27+I40</f>
        <v>187</v>
      </c>
      <c r="J14" s="31">
        <f>J27+J40</f>
        <v>190</v>
      </c>
      <c r="K14" s="31">
        <f>K27+K40</f>
        <v>180</v>
      </c>
      <c r="L14" s="31">
        <f>L27+L40</f>
        <v>197</v>
      </c>
      <c r="M14" s="31">
        <f>M27+M40</f>
        <v>181</v>
      </c>
      <c r="N14" s="31">
        <f>N27+N40</f>
        <v>187</v>
      </c>
    </row>
    <row r="15" spans="1:14" ht="15" x14ac:dyDescent="0.25">
      <c r="A15" s="1" t="s">
        <v>16</v>
      </c>
      <c r="B15" s="31">
        <f>B28+B41</f>
        <v>215</v>
      </c>
      <c r="C15" s="31">
        <f>C28+C41</f>
        <v>203</v>
      </c>
      <c r="D15" s="31">
        <f>D28+D41</f>
        <v>204</v>
      </c>
      <c r="E15" s="31">
        <f>E28+E41</f>
        <v>208</v>
      </c>
      <c r="F15" s="31">
        <f>F28+F41</f>
        <v>196</v>
      </c>
      <c r="G15" s="31">
        <f>G28+G41</f>
        <v>200</v>
      </c>
      <c r="H15" s="31">
        <f>H28+H41</f>
        <v>192</v>
      </c>
      <c r="I15" s="31">
        <f>I28+I41</f>
        <v>181</v>
      </c>
      <c r="J15" s="31">
        <f>J28+J41</f>
        <v>187</v>
      </c>
      <c r="K15" s="31">
        <f>K28+K41</f>
        <v>182</v>
      </c>
      <c r="L15" s="31">
        <f>L28+L41</f>
        <v>191</v>
      </c>
      <c r="M15" s="31">
        <f>M28+M41</f>
        <v>171</v>
      </c>
      <c r="N15" s="31">
        <f>N28+N41</f>
        <v>175</v>
      </c>
    </row>
    <row r="16" spans="1:14" ht="15" x14ac:dyDescent="0.25">
      <c r="A16" s="1" t="s">
        <v>66</v>
      </c>
      <c r="B16" s="31">
        <f>B29+B42</f>
        <v>213</v>
      </c>
      <c r="C16" s="31">
        <f>C29+C42</f>
        <v>210</v>
      </c>
      <c r="D16" s="31">
        <f>D29+D42</f>
        <v>210</v>
      </c>
      <c r="E16" s="31">
        <f>E29+E42</f>
        <v>212</v>
      </c>
      <c r="F16" s="31">
        <f>F29+F42</f>
        <v>201</v>
      </c>
      <c r="G16" s="31">
        <f>G29+G42</f>
        <v>207</v>
      </c>
      <c r="H16" s="31">
        <f>H29+H42</f>
        <v>208</v>
      </c>
      <c r="I16" s="31">
        <f>I29+I42</f>
        <v>196</v>
      </c>
      <c r="J16" s="31">
        <f>J29+J42</f>
        <v>197</v>
      </c>
      <c r="K16" s="31">
        <f>K29+K42</f>
        <v>206</v>
      </c>
      <c r="L16" s="31">
        <f>L29+L42</f>
        <v>206</v>
      </c>
      <c r="M16" s="31">
        <f>M29+M42</f>
        <v>199</v>
      </c>
      <c r="N16" s="31">
        <f>N29+N42</f>
        <v>187</v>
      </c>
    </row>
    <row r="17" spans="1:14" x14ac:dyDescent="0.2">
      <c r="A17" s="4" t="s">
        <v>1</v>
      </c>
    </row>
    <row r="18" spans="1:14" ht="15" x14ac:dyDescent="0.25">
      <c r="A18" s="4" t="s">
        <v>8</v>
      </c>
      <c r="B18" s="25" t="e">
        <f>B19-#REF!</f>
        <v>#REF!</v>
      </c>
      <c r="C18" s="25">
        <f t="shared" ref="C18" si="6">C19-B19</f>
        <v>-7</v>
      </c>
      <c r="D18" s="25">
        <f t="shared" ref="D18" si="7">D19-C19</f>
        <v>-10</v>
      </c>
      <c r="E18" s="25">
        <f t="shared" ref="E18:K18" si="8">E19-D19</f>
        <v>23</v>
      </c>
      <c r="F18" s="25">
        <f t="shared" si="8"/>
        <v>-68</v>
      </c>
      <c r="G18" s="25">
        <f t="shared" si="8"/>
        <v>-28</v>
      </c>
      <c r="H18" s="25">
        <f t="shared" si="8"/>
        <v>-35</v>
      </c>
      <c r="I18" s="25">
        <f t="shared" si="8"/>
        <v>-26</v>
      </c>
      <c r="J18" s="25">
        <f t="shared" si="8"/>
        <v>16</v>
      </c>
      <c r="K18" s="25">
        <f t="shared" si="8"/>
        <v>40</v>
      </c>
      <c r="L18" s="25">
        <f t="shared" ref="L18" si="9">L19-K19</f>
        <v>-23</v>
      </c>
      <c r="M18" s="25">
        <f t="shared" ref="M18" si="10">M19-L19</f>
        <v>-45</v>
      </c>
      <c r="N18" s="25">
        <f t="shared" ref="N18" si="11">N19-M19</f>
        <v>-21</v>
      </c>
    </row>
    <row r="19" spans="1:14" ht="15" x14ac:dyDescent="0.25">
      <c r="A19" t="s">
        <v>9</v>
      </c>
      <c r="B19" s="26">
        <f t="shared" ref="B19" si="12">SUM(B20:B29)</f>
        <v>713</v>
      </c>
      <c r="C19" s="26">
        <f t="shared" ref="C19:E19" si="13">SUM(C20:C29)</f>
        <v>706</v>
      </c>
      <c r="D19" s="26">
        <f t="shared" si="13"/>
        <v>696</v>
      </c>
      <c r="E19" s="26">
        <f t="shared" si="13"/>
        <v>719</v>
      </c>
      <c r="F19" s="26">
        <f t="shared" ref="F19:G19" si="14">SUM(F20:F29)</f>
        <v>651</v>
      </c>
      <c r="G19" s="26">
        <f t="shared" si="14"/>
        <v>623</v>
      </c>
      <c r="H19" s="26">
        <f t="shared" ref="H19:I19" si="15">SUM(H20:H29)</f>
        <v>588</v>
      </c>
      <c r="I19" s="26">
        <f t="shared" si="15"/>
        <v>562</v>
      </c>
      <c r="J19" s="26">
        <f t="shared" ref="J19:K19" si="16">SUM(J20:J29)</f>
        <v>578</v>
      </c>
      <c r="K19" s="26">
        <f t="shared" si="16"/>
        <v>618</v>
      </c>
      <c r="L19" s="26">
        <f t="shared" ref="L19:N19" si="17">SUM(L20:L29)</f>
        <v>595</v>
      </c>
      <c r="M19" s="26">
        <f t="shared" si="17"/>
        <v>550</v>
      </c>
      <c r="N19" s="26">
        <f t="shared" si="17"/>
        <v>529</v>
      </c>
    </row>
    <row r="20" spans="1:14" ht="15" x14ac:dyDescent="0.25">
      <c r="A20" t="s">
        <v>10</v>
      </c>
      <c r="B20" s="29">
        <v>34</v>
      </c>
      <c r="C20" s="29">
        <v>25</v>
      </c>
      <c r="D20" s="29">
        <v>25</v>
      </c>
      <c r="E20" s="29">
        <v>27</v>
      </c>
      <c r="F20" s="29">
        <v>24</v>
      </c>
      <c r="G20" s="29">
        <v>21</v>
      </c>
      <c r="H20" s="29">
        <v>18</v>
      </c>
      <c r="I20" s="29">
        <v>20</v>
      </c>
      <c r="J20" s="29">
        <v>24</v>
      </c>
      <c r="K20" s="29">
        <v>28</v>
      </c>
      <c r="L20" s="29">
        <v>20</v>
      </c>
      <c r="M20" s="29">
        <v>21</v>
      </c>
      <c r="N20" s="29">
        <v>18</v>
      </c>
    </row>
    <row r="21" spans="1:14" ht="15" x14ac:dyDescent="0.25">
      <c r="A21" s="1" t="s">
        <v>68</v>
      </c>
      <c r="B21" s="29">
        <v>66</v>
      </c>
      <c r="C21" s="29">
        <v>69</v>
      </c>
      <c r="D21" s="29">
        <v>65</v>
      </c>
      <c r="E21" s="29">
        <v>68</v>
      </c>
      <c r="F21" s="29">
        <v>66</v>
      </c>
      <c r="G21" s="29">
        <v>60</v>
      </c>
      <c r="H21" s="29">
        <v>58</v>
      </c>
      <c r="I21" s="29">
        <v>47</v>
      </c>
      <c r="J21" s="29">
        <v>56</v>
      </c>
      <c r="K21" s="31">
        <v>63</v>
      </c>
      <c r="L21" s="31">
        <v>64</v>
      </c>
      <c r="M21" s="31">
        <v>58</v>
      </c>
      <c r="N21" s="31">
        <v>37</v>
      </c>
    </row>
    <row r="22" spans="1:14" ht="15" x14ac:dyDescent="0.25">
      <c r="A22" s="1" t="s">
        <v>11</v>
      </c>
      <c r="B22" s="29">
        <v>63</v>
      </c>
      <c r="C22" s="29">
        <v>61</v>
      </c>
      <c r="D22" s="29">
        <v>57</v>
      </c>
      <c r="E22" s="29">
        <v>47</v>
      </c>
      <c r="F22" s="29">
        <v>48</v>
      </c>
      <c r="G22" s="29">
        <v>50</v>
      </c>
      <c r="H22" s="29">
        <v>45</v>
      </c>
      <c r="I22" s="29">
        <v>40</v>
      </c>
      <c r="J22" s="29">
        <v>42</v>
      </c>
      <c r="K22" s="31">
        <v>50</v>
      </c>
      <c r="L22" s="31">
        <v>42</v>
      </c>
      <c r="M22" s="31">
        <v>38</v>
      </c>
      <c r="N22" s="31">
        <v>30</v>
      </c>
    </row>
    <row r="23" spans="1:14" ht="15" x14ac:dyDescent="0.25">
      <c r="A23" s="1" t="s">
        <v>12</v>
      </c>
      <c r="B23" s="29">
        <v>70</v>
      </c>
      <c r="C23" s="29">
        <v>73</v>
      </c>
      <c r="D23" s="29">
        <v>71</v>
      </c>
      <c r="E23" s="29">
        <v>66</v>
      </c>
      <c r="F23" s="29">
        <v>56</v>
      </c>
      <c r="G23" s="29">
        <v>53</v>
      </c>
      <c r="H23" s="29">
        <v>47</v>
      </c>
      <c r="I23" s="29">
        <v>49</v>
      </c>
      <c r="J23" s="29">
        <v>46</v>
      </c>
      <c r="K23" s="31">
        <v>47</v>
      </c>
      <c r="L23" s="31">
        <v>53</v>
      </c>
      <c r="M23" s="31">
        <v>52</v>
      </c>
      <c r="N23" s="31">
        <v>52</v>
      </c>
    </row>
    <row r="24" spans="1:14" ht="15" x14ac:dyDescent="0.25">
      <c r="A24" s="1" t="s">
        <v>13</v>
      </c>
      <c r="B24" s="29">
        <v>77</v>
      </c>
      <c r="C24" s="29">
        <v>84</v>
      </c>
      <c r="D24" s="29">
        <v>85</v>
      </c>
      <c r="E24" s="29">
        <v>80</v>
      </c>
      <c r="F24" s="29">
        <v>62</v>
      </c>
      <c r="G24" s="29">
        <v>56</v>
      </c>
      <c r="H24" s="29">
        <v>61</v>
      </c>
      <c r="I24" s="29">
        <v>60</v>
      </c>
      <c r="J24" s="29">
        <v>55</v>
      </c>
      <c r="K24" s="31">
        <v>68</v>
      </c>
      <c r="L24" s="31">
        <v>58</v>
      </c>
      <c r="M24" s="31">
        <v>62</v>
      </c>
      <c r="N24" s="31">
        <v>62</v>
      </c>
    </row>
    <row r="25" spans="1:14" ht="15" x14ac:dyDescent="0.25">
      <c r="A25" s="1" t="s">
        <v>69</v>
      </c>
      <c r="B25" s="29">
        <v>87</v>
      </c>
      <c r="C25" s="29">
        <v>81</v>
      </c>
      <c r="D25" s="29">
        <v>81</v>
      </c>
      <c r="E25" s="29">
        <v>80</v>
      </c>
      <c r="F25" s="29">
        <v>74</v>
      </c>
      <c r="G25" s="29">
        <v>66</v>
      </c>
      <c r="H25" s="29">
        <v>59</v>
      </c>
      <c r="I25" s="29">
        <v>61</v>
      </c>
      <c r="J25" s="29">
        <v>71</v>
      </c>
      <c r="K25" s="31">
        <v>67</v>
      </c>
      <c r="L25" s="31">
        <v>61</v>
      </c>
      <c r="M25" s="31">
        <v>61</v>
      </c>
      <c r="N25" s="31">
        <v>65</v>
      </c>
    </row>
    <row r="26" spans="1:14" ht="15" x14ac:dyDescent="0.25">
      <c r="A26" s="1" t="s">
        <v>14</v>
      </c>
      <c r="B26" s="29">
        <v>86</v>
      </c>
      <c r="C26" s="29">
        <v>82</v>
      </c>
      <c r="D26" s="29">
        <v>79</v>
      </c>
      <c r="E26" s="29">
        <v>98</v>
      </c>
      <c r="F26" s="29">
        <v>88</v>
      </c>
      <c r="G26" s="29">
        <v>86</v>
      </c>
      <c r="H26" s="29">
        <v>82</v>
      </c>
      <c r="I26" s="29">
        <v>78</v>
      </c>
      <c r="J26" s="29">
        <v>75</v>
      </c>
      <c r="K26" s="31">
        <v>84</v>
      </c>
      <c r="L26" s="31">
        <v>82</v>
      </c>
      <c r="M26" s="31">
        <v>65</v>
      </c>
      <c r="N26" s="31">
        <v>69</v>
      </c>
    </row>
    <row r="27" spans="1:14" ht="15" x14ac:dyDescent="0.25">
      <c r="A27" s="1" t="s">
        <v>15</v>
      </c>
      <c r="B27" s="29">
        <v>68</v>
      </c>
      <c r="C27" s="29">
        <v>69</v>
      </c>
      <c r="D27" s="29">
        <v>66</v>
      </c>
      <c r="E27" s="29">
        <v>85</v>
      </c>
      <c r="F27" s="29">
        <v>80</v>
      </c>
      <c r="G27" s="29">
        <v>72</v>
      </c>
      <c r="H27" s="29">
        <v>64</v>
      </c>
      <c r="I27" s="29">
        <v>66</v>
      </c>
      <c r="J27" s="29">
        <v>67</v>
      </c>
      <c r="K27" s="31">
        <v>70</v>
      </c>
      <c r="L27" s="31">
        <v>72</v>
      </c>
      <c r="M27" s="31">
        <v>69</v>
      </c>
      <c r="N27" s="31">
        <v>72</v>
      </c>
    </row>
    <row r="28" spans="1:14" ht="15" x14ac:dyDescent="0.25">
      <c r="A28" s="1" t="s">
        <v>16</v>
      </c>
      <c r="B28" s="29">
        <v>76</v>
      </c>
      <c r="C28" s="29">
        <v>71</v>
      </c>
      <c r="D28" s="29">
        <v>76</v>
      </c>
      <c r="E28" s="29">
        <v>76</v>
      </c>
      <c r="F28" s="29">
        <v>67</v>
      </c>
      <c r="G28" s="29">
        <v>67</v>
      </c>
      <c r="H28" s="29">
        <v>62</v>
      </c>
      <c r="I28" s="29">
        <v>57</v>
      </c>
      <c r="J28" s="29">
        <v>58</v>
      </c>
      <c r="K28" s="31">
        <v>53</v>
      </c>
      <c r="L28" s="31">
        <v>57</v>
      </c>
      <c r="M28" s="31">
        <v>47</v>
      </c>
      <c r="N28" s="31">
        <v>49</v>
      </c>
    </row>
    <row r="29" spans="1:14" ht="15" x14ac:dyDescent="0.25">
      <c r="A29" s="1" t="s">
        <v>66</v>
      </c>
      <c r="B29" s="29">
        <v>86</v>
      </c>
      <c r="C29" s="29">
        <v>91</v>
      </c>
      <c r="D29" s="29">
        <v>91</v>
      </c>
      <c r="E29" s="29">
        <v>92</v>
      </c>
      <c r="F29" s="29">
        <v>86</v>
      </c>
      <c r="G29" s="29">
        <v>92</v>
      </c>
      <c r="H29" s="29">
        <v>92</v>
      </c>
      <c r="I29" s="29">
        <v>84</v>
      </c>
      <c r="J29" s="29">
        <v>84</v>
      </c>
      <c r="K29" s="31">
        <v>88</v>
      </c>
      <c r="L29" s="31">
        <v>86</v>
      </c>
      <c r="M29" s="31">
        <v>77</v>
      </c>
      <c r="N29" s="31">
        <v>75</v>
      </c>
    </row>
    <row r="30" spans="1:14" x14ac:dyDescent="0.2">
      <c r="A30" s="4" t="s">
        <v>2</v>
      </c>
    </row>
    <row r="31" spans="1:14" ht="15" x14ac:dyDescent="0.25">
      <c r="A31" s="4" t="s">
        <v>8</v>
      </c>
      <c r="B31" s="25" t="e">
        <f>B32-#REF!</f>
        <v>#REF!</v>
      </c>
      <c r="C31" s="25">
        <f t="shared" ref="C31" si="18">C32-B32</f>
        <v>-12</v>
      </c>
      <c r="D31" s="25">
        <f t="shared" ref="D31" si="19">D32-C32</f>
        <v>-77</v>
      </c>
      <c r="E31" s="32">
        <f t="shared" ref="E31:K31" si="20">E32-D32</f>
        <v>23</v>
      </c>
      <c r="F31" s="22">
        <f t="shared" si="20"/>
        <v>-26</v>
      </c>
      <c r="G31" s="22">
        <f t="shared" si="20"/>
        <v>-10</v>
      </c>
      <c r="H31" s="22">
        <f t="shared" si="20"/>
        <v>-55</v>
      </c>
      <c r="I31" s="22">
        <f t="shared" si="20"/>
        <v>-15</v>
      </c>
      <c r="J31" s="22">
        <f t="shared" si="20"/>
        <v>2</v>
      </c>
      <c r="K31" s="22">
        <f t="shared" si="20"/>
        <v>-16</v>
      </c>
      <c r="L31" s="22">
        <f t="shared" ref="L31" si="21">L32-K32</f>
        <v>44</v>
      </c>
      <c r="M31" s="22">
        <f t="shared" ref="M31" si="22">M32-L32</f>
        <v>-74</v>
      </c>
      <c r="N31" s="22">
        <f t="shared" ref="N31" si="23">N32-M32</f>
        <v>-22</v>
      </c>
    </row>
    <row r="32" spans="1:14" ht="15" x14ac:dyDescent="0.25">
      <c r="A32" t="s">
        <v>9</v>
      </c>
      <c r="B32" s="26">
        <f t="shared" ref="B32" si="24">SUM(B33:B42)</f>
        <v>1183</v>
      </c>
      <c r="C32" s="26">
        <f t="shared" ref="C32:E32" si="25">SUM(C33:C42)</f>
        <v>1171</v>
      </c>
      <c r="D32" s="26">
        <f t="shared" si="25"/>
        <v>1094</v>
      </c>
      <c r="E32" s="33">
        <f t="shared" si="25"/>
        <v>1117</v>
      </c>
      <c r="F32" s="26">
        <f t="shared" ref="F32:G32" si="26">SUM(F33:F42)</f>
        <v>1091</v>
      </c>
      <c r="G32" s="26">
        <f t="shared" si="26"/>
        <v>1081</v>
      </c>
      <c r="H32" s="26">
        <f t="shared" ref="H32:I32" si="27">SUM(H33:H42)</f>
        <v>1026</v>
      </c>
      <c r="I32" s="26">
        <f t="shared" si="27"/>
        <v>1011</v>
      </c>
      <c r="J32" s="26">
        <f t="shared" ref="J32:K32" si="28">SUM(J33:J42)</f>
        <v>1013</v>
      </c>
      <c r="K32" s="26">
        <f t="shared" si="28"/>
        <v>997</v>
      </c>
      <c r="L32" s="26">
        <f t="shared" ref="L32:N32" si="29">SUM(L33:L42)</f>
        <v>1041</v>
      </c>
      <c r="M32" s="26">
        <f t="shared" si="29"/>
        <v>967</v>
      </c>
      <c r="N32" s="26">
        <f t="shared" si="29"/>
        <v>945</v>
      </c>
    </row>
    <row r="33" spans="1:14" x14ac:dyDescent="0.2">
      <c r="A33" t="s">
        <v>10</v>
      </c>
      <c r="B33" s="1">
        <v>18</v>
      </c>
      <c r="C33" s="1">
        <v>22</v>
      </c>
      <c r="D33" s="1">
        <v>17</v>
      </c>
      <c r="E33" s="1">
        <v>21</v>
      </c>
      <c r="F33" s="15">
        <v>18</v>
      </c>
      <c r="G33" s="15">
        <v>15</v>
      </c>
      <c r="H33" s="15">
        <v>19</v>
      </c>
      <c r="I33" s="15">
        <v>16</v>
      </c>
      <c r="J33" s="15">
        <v>16</v>
      </c>
      <c r="K33" s="15">
        <v>17</v>
      </c>
      <c r="L33" s="15">
        <v>17</v>
      </c>
      <c r="M33" s="15">
        <v>15</v>
      </c>
      <c r="N33" s="15">
        <v>17</v>
      </c>
    </row>
    <row r="34" spans="1:14" x14ac:dyDescent="0.2">
      <c r="A34" s="1" t="s">
        <v>68</v>
      </c>
      <c r="B34" s="1">
        <v>63</v>
      </c>
      <c r="C34" s="1">
        <v>55</v>
      </c>
      <c r="D34" s="1">
        <v>46</v>
      </c>
      <c r="E34" s="1">
        <v>53</v>
      </c>
      <c r="F34" s="15">
        <v>53</v>
      </c>
      <c r="G34" s="15">
        <v>39</v>
      </c>
      <c r="H34" s="15">
        <v>37</v>
      </c>
      <c r="I34" s="15">
        <v>38</v>
      </c>
      <c r="J34" s="15">
        <v>40</v>
      </c>
      <c r="K34" s="15">
        <v>36</v>
      </c>
      <c r="L34" s="15">
        <v>41</v>
      </c>
      <c r="M34" s="15">
        <v>39</v>
      </c>
      <c r="N34" s="15">
        <v>35</v>
      </c>
    </row>
    <row r="35" spans="1:14" x14ac:dyDescent="0.2">
      <c r="A35" s="1" t="s">
        <v>11</v>
      </c>
      <c r="B35" s="1">
        <v>78</v>
      </c>
      <c r="C35" s="1">
        <v>84</v>
      </c>
      <c r="D35" s="1">
        <v>75</v>
      </c>
      <c r="E35" s="1">
        <v>77</v>
      </c>
      <c r="F35" s="15">
        <v>76</v>
      </c>
      <c r="G35" s="15">
        <v>80</v>
      </c>
      <c r="H35" s="15">
        <v>65</v>
      </c>
      <c r="I35" s="15">
        <v>66</v>
      </c>
      <c r="J35" s="15">
        <v>64</v>
      </c>
      <c r="K35" s="15">
        <v>64</v>
      </c>
      <c r="L35" s="15">
        <v>63</v>
      </c>
      <c r="M35" s="15">
        <v>53</v>
      </c>
      <c r="N35" s="15">
        <v>54</v>
      </c>
    </row>
    <row r="36" spans="1:14" x14ac:dyDescent="0.2">
      <c r="A36" s="1" t="s">
        <v>12</v>
      </c>
      <c r="B36" s="1">
        <v>109</v>
      </c>
      <c r="C36" s="1">
        <v>105</v>
      </c>
      <c r="D36" s="1">
        <v>98</v>
      </c>
      <c r="E36" s="1">
        <v>101</v>
      </c>
      <c r="F36" s="15">
        <v>98</v>
      </c>
      <c r="G36" s="15">
        <v>95</v>
      </c>
      <c r="H36" s="15">
        <v>88</v>
      </c>
      <c r="I36" s="15">
        <v>88</v>
      </c>
      <c r="J36" s="15">
        <v>92</v>
      </c>
      <c r="K36" s="15">
        <v>91</v>
      </c>
      <c r="L36" s="15">
        <v>93</v>
      </c>
      <c r="M36" s="15">
        <v>83</v>
      </c>
      <c r="N36" s="15">
        <v>82</v>
      </c>
    </row>
    <row r="37" spans="1:14" x14ac:dyDescent="0.2">
      <c r="A37" s="1" t="s">
        <v>13</v>
      </c>
      <c r="B37" s="1">
        <v>150</v>
      </c>
      <c r="C37" s="1">
        <v>158</v>
      </c>
      <c r="D37" s="1">
        <v>143</v>
      </c>
      <c r="E37" s="1">
        <v>145</v>
      </c>
      <c r="F37" s="15">
        <v>152</v>
      </c>
      <c r="G37" s="15">
        <v>149</v>
      </c>
      <c r="H37" s="15">
        <v>132</v>
      </c>
      <c r="I37" s="15">
        <v>134</v>
      </c>
      <c r="J37" s="15">
        <v>132</v>
      </c>
      <c r="K37" s="15">
        <v>128</v>
      </c>
      <c r="L37" s="15">
        <v>137</v>
      </c>
      <c r="M37" s="15">
        <v>123</v>
      </c>
      <c r="N37" s="15">
        <v>121</v>
      </c>
    </row>
    <row r="38" spans="1:14" x14ac:dyDescent="0.2">
      <c r="A38" s="1" t="s">
        <v>69</v>
      </c>
      <c r="B38" s="1">
        <v>201</v>
      </c>
      <c r="C38" s="1">
        <v>188</v>
      </c>
      <c r="D38" s="1">
        <v>179</v>
      </c>
      <c r="E38" s="1">
        <v>176</v>
      </c>
      <c r="F38" s="15">
        <v>170</v>
      </c>
      <c r="G38" s="15">
        <v>165</v>
      </c>
      <c r="H38" s="15">
        <v>158</v>
      </c>
      <c r="I38" s="15">
        <v>160</v>
      </c>
      <c r="J38" s="15">
        <v>153</v>
      </c>
      <c r="K38" s="15">
        <v>150</v>
      </c>
      <c r="L38" s="15">
        <v>154</v>
      </c>
      <c r="M38" s="15">
        <v>141</v>
      </c>
      <c r="N38" s="15">
        <v>133</v>
      </c>
    </row>
    <row r="39" spans="1:14" x14ac:dyDescent="0.2">
      <c r="A39" s="1" t="s">
        <v>14</v>
      </c>
      <c r="B39" s="1">
        <v>158</v>
      </c>
      <c r="C39" s="1">
        <v>168</v>
      </c>
      <c r="D39" s="1">
        <v>164</v>
      </c>
      <c r="E39" s="1">
        <v>166</v>
      </c>
      <c r="F39" s="15">
        <v>157</v>
      </c>
      <c r="G39" s="15">
        <v>163</v>
      </c>
      <c r="H39" s="15">
        <v>153</v>
      </c>
      <c r="I39" s="15">
        <v>152</v>
      </c>
      <c r="J39" s="15">
        <v>151</v>
      </c>
      <c r="K39" s="15">
        <v>154</v>
      </c>
      <c r="L39" s="15">
        <v>157</v>
      </c>
      <c r="M39" s="15">
        <v>155</v>
      </c>
      <c r="N39" s="15">
        <v>150</v>
      </c>
    </row>
    <row r="40" spans="1:14" x14ac:dyDescent="0.2">
      <c r="A40" s="1" t="s">
        <v>15</v>
      </c>
      <c r="B40" s="1">
        <v>140</v>
      </c>
      <c r="C40" s="1">
        <v>140</v>
      </c>
      <c r="D40" s="1">
        <v>125</v>
      </c>
      <c r="E40" s="1">
        <v>126</v>
      </c>
      <c r="F40" s="15">
        <v>123</v>
      </c>
      <c r="G40" s="15">
        <v>127</v>
      </c>
      <c r="H40" s="15">
        <v>128</v>
      </c>
      <c r="I40" s="15">
        <v>121</v>
      </c>
      <c r="J40" s="15">
        <v>123</v>
      </c>
      <c r="K40" s="15">
        <v>110</v>
      </c>
      <c r="L40" s="15">
        <v>125</v>
      </c>
      <c r="M40" s="15">
        <v>112</v>
      </c>
      <c r="N40" s="15">
        <v>115</v>
      </c>
    </row>
    <row r="41" spans="1:14" x14ac:dyDescent="0.2">
      <c r="A41" s="1" t="s">
        <v>16</v>
      </c>
      <c r="B41" s="1">
        <v>139</v>
      </c>
      <c r="C41" s="1">
        <v>132</v>
      </c>
      <c r="D41" s="1">
        <v>128</v>
      </c>
      <c r="E41" s="1">
        <v>132</v>
      </c>
      <c r="F41" s="15">
        <v>129</v>
      </c>
      <c r="G41" s="15">
        <v>133</v>
      </c>
      <c r="H41" s="15">
        <v>130</v>
      </c>
      <c r="I41" s="15">
        <v>124</v>
      </c>
      <c r="J41" s="15">
        <v>129</v>
      </c>
      <c r="K41" s="15">
        <v>129</v>
      </c>
      <c r="L41" s="15">
        <v>134</v>
      </c>
      <c r="M41" s="15">
        <v>124</v>
      </c>
      <c r="N41" s="15">
        <v>126</v>
      </c>
    </row>
    <row r="42" spans="1:14" x14ac:dyDescent="0.2">
      <c r="A42" s="1" t="s">
        <v>66</v>
      </c>
      <c r="B42" s="1">
        <v>127</v>
      </c>
      <c r="C42" s="1">
        <v>119</v>
      </c>
      <c r="D42" s="1">
        <v>119</v>
      </c>
      <c r="E42" s="1">
        <v>120</v>
      </c>
      <c r="F42" s="15">
        <v>115</v>
      </c>
      <c r="G42" s="15">
        <v>115</v>
      </c>
      <c r="H42" s="15">
        <v>116</v>
      </c>
      <c r="I42" s="15">
        <v>112</v>
      </c>
      <c r="J42" s="15">
        <v>113</v>
      </c>
      <c r="K42" s="15">
        <v>118</v>
      </c>
      <c r="L42" s="15">
        <v>120</v>
      </c>
      <c r="M42" s="15">
        <v>122</v>
      </c>
      <c r="N42" s="15">
        <v>112</v>
      </c>
    </row>
    <row r="43" spans="1:14" x14ac:dyDescent="0.2">
      <c r="A43" s="4" t="s">
        <v>17</v>
      </c>
    </row>
    <row r="44" spans="1:14" x14ac:dyDescent="0.2">
      <c r="A44" t="s">
        <v>18</v>
      </c>
      <c r="B44" s="28">
        <v>0.1333</v>
      </c>
      <c r="C44" s="28"/>
      <c r="D44" s="28"/>
      <c r="E44" s="28">
        <v>0.13650000000000001</v>
      </c>
      <c r="F44" s="28"/>
      <c r="G44" s="28"/>
      <c r="H44" s="28">
        <v>0.12479999999999999</v>
      </c>
      <c r="I44" s="28"/>
      <c r="J44" s="28"/>
      <c r="K44" s="28">
        <v>0.12670000000000001</v>
      </c>
      <c r="L44" s="28"/>
      <c r="M44" s="28"/>
      <c r="N44" s="28"/>
    </row>
    <row r="45" spans="1:14" x14ac:dyDescent="0.2">
      <c r="A45" t="s">
        <v>19</v>
      </c>
      <c r="B45" s="28">
        <v>0.1012</v>
      </c>
      <c r="C45" s="28"/>
      <c r="D45" s="28"/>
      <c r="E45" s="28">
        <v>0.11849999999999999</v>
      </c>
      <c r="F45" s="28"/>
      <c r="G45" s="28"/>
      <c r="H45" s="28">
        <v>0.1018</v>
      </c>
      <c r="I45" s="28"/>
      <c r="J45" s="28"/>
      <c r="K45" s="28">
        <v>0.1133</v>
      </c>
      <c r="L45" s="28"/>
      <c r="M45" s="28"/>
      <c r="N45" s="28"/>
    </row>
    <row r="46" spans="1:14" x14ac:dyDescent="0.2">
      <c r="A46" t="s">
        <v>20</v>
      </c>
      <c r="B46" s="28">
        <v>0.11990000000000001</v>
      </c>
      <c r="C46" s="28"/>
      <c r="D46" s="28"/>
      <c r="E46" s="28">
        <v>0.11409999999999999</v>
      </c>
      <c r="F46" s="28"/>
      <c r="G46" s="28"/>
      <c r="H46" s="28">
        <v>9.9599999999999994E-2</v>
      </c>
      <c r="I46" s="28"/>
      <c r="J46" s="28"/>
      <c r="K46" s="28">
        <v>9.9699999999999997E-2</v>
      </c>
      <c r="L46" s="28"/>
      <c r="M46" s="28"/>
      <c r="N46" s="28"/>
    </row>
    <row r="48" spans="1:14" x14ac:dyDescent="0.2">
      <c r="A48" t="s">
        <v>72</v>
      </c>
    </row>
  </sheetData>
  <phoneticPr fontId="0" type="noConversion"/>
  <pageMargins left="0.15748031496062992" right="0.15748031496062992" top="0.47244094488188981" bottom="0.51181102362204722" header="0" footer="0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workbookViewId="0">
      <selection activeCell="K5" sqref="K5:N28"/>
    </sheetView>
  </sheetViews>
  <sheetFormatPr baseColWidth="10" defaultRowHeight="12.75" x14ac:dyDescent="0.2"/>
  <cols>
    <col min="1" max="1" width="31.7109375" style="5" customWidth="1"/>
    <col min="2" max="14" width="7.28515625" customWidth="1"/>
  </cols>
  <sheetData>
    <row r="1" spans="1:14" ht="12.75" customHeight="1" x14ac:dyDescent="0.2">
      <c r="A1" s="34" t="s">
        <v>62</v>
      </c>
    </row>
    <row r="2" spans="1:14" ht="12.75" customHeight="1" x14ac:dyDescent="0.2">
      <c r="A2" s="34" t="s">
        <v>73</v>
      </c>
    </row>
    <row r="3" spans="1:14" ht="18" customHeight="1" x14ac:dyDescent="0.2">
      <c r="B3" s="12">
        <v>44531</v>
      </c>
      <c r="C3" s="12">
        <v>44562</v>
      </c>
      <c r="D3" s="12">
        <v>44593</v>
      </c>
      <c r="E3" s="12">
        <v>44621</v>
      </c>
      <c r="F3" s="12">
        <v>44652</v>
      </c>
      <c r="G3" s="12">
        <v>44682</v>
      </c>
      <c r="H3" s="12">
        <v>44713</v>
      </c>
      <c r="I3" s="12">
        <v>44743</v>
      </c>
      <c r="J3" s="12">
        <v>44774</v>
      </c>
      <c r="K3" s="12">
        <v>44805</v>
      </c>
      <c r="L3" s="12">
        <v>44835</v>
      </c>
      <c r="M3" s="12">
        <v>44866</v>
      </c>
      <c r="N3" s="12">
        <v>44896</v>
      </c>
    </row>
    <row r="4" spans="1:14" ht="18" customHeight="1" x14ac:dyDescent="0.2">
      <c r="A4" s="8" t="s">
        <v>0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4" ht="18" customHeight="1" x14ac:dyDescent="0.2">
      <c r="A5" s="10" t="s">
        <v>21</v>
      </c>
      <c r="B5" s="27">
        <v>121</v>
      </c>
      <c r="C5" s="27">
        <v>117</v>
      </c>
      <c r="D5" s="27">
        <v>109</v>
      </c>
      <c r="E5" s="27">
        <v>102</v>
      </c>
      <c r="F5" s="27">
        <v>104</v>
      </c>
      <c r="G5" s="27">
        <v>115</v>
      </c>
      <c r="H5" s="27">
        <v>112</v>
      </c>
      <c r="I5" s="27">
        <v>108</v>
      </c>
      <c r="J5" s="30">
        <v>95</v>
      </c>
      <c r="K5" s="30">
        <v>106</v>
      </c>
      <c r="L5" s="30">
        <v>116</v>
      </c>
      <c r="M5" s="27">
        <v>108</v>
      </c>
      <c r="N5" s="27">
        <v>117</v>
      </c>
    </row>
    <row r="6" spans="1:14" ht="18" customHeight="1" x14ac:dyDescent="0.2">
      <c r="A6" s="10" t="s">
        <v>22</v>
      </c>
      <c r="B6" s="27">
        <v>763</v>
      </c>
      <c r="C6" s="27">
        <v>747</v>
      </c>
      <c r="D6" s="27">
        <v>705</v>
      </c>
      <c r="E6" s="27">
        <v>760</v>
      </c>
      <c r="F6" s="27">
        <v>694</v>
      </c>
      <c r="G6" s="27">
        <v>672</v>
      </c>
      <c r="H6" s="27">
        <v>641</v>
      </c>
      <c r="I6" s="27">
        <v>647</v>
      </c>
      <c r="J6" s="30">
        <v>645</v>
      </c>
      <c r="K6" s="30">
        <v>632</v>
      </c>
      <c r="L6" s="30">
        <v>627</v>
      </c>
      <c r="M6" s="27">
        <v>586</v>
      </c>
      <c r="N6" s="27">
        <v>568</v>
      </c>
    </row>
    <row r="7" spans="1:14" ht="18" customHeight="1" x14ac:dyDescent="0.2">
      <c r="A7" s="10" t="s">
        <v>23</v>
      </c>
      <c r="B7" s="27">
        <v>4</v>
      </c>
      <c r="C7" s="27">
        <v>4</v>
      </c>
      <c r="D7" s="27">
        <v>4</v>
      </c>
      <c r="E7" s="27">
        <v>5</v>
      </c>
      <c r="F7" s="27">
        <v>5</v>
      </c>
      <c r="G7" s="27">
        <v>5</v>
      </c>
      <c r="H7" s="27">
        <v>5</v>
      </c>
      <c r="I7" s="27">
        <v>5</v>
      </c>
      <c r="J7" s="30">
        <v>4</v>
      </c>
      <c r="K7" s="30">
        <v>4</v>
      </c>
      <c r="L7" s="30">
        <v>2</v>
      </c>
      <c r="M7" s="27">
        <v>2</v>
      </c>
      <c r="N7" s="27">
        <v>3</v>
      </c>
    </row>
    <row r="8" spans="1:14" ht="18" customHeight="1" x14ac:dyDescent="0.2">
      <c r="A8" s="10" t="s">
        <v>24</v>
      </c>
      <c r="B8" s="27">
        <v>120</v>
      </c>
      <c r="C8" s="27">
        <v>126</v>
      </c>
      <c r="D8" s="27">
        <v>113</v>
      </c>
      <c r="E8" s="27">
        <v>106</v>
      </c>
      <c r="F8" s="27">
        <v>101</v>
      </c>
      <c r="G8" s="27">
        <v>95</v>
      </c>
      <c r="H8" s="27">
        <v>86</v>
      </c>
      <c r="I8" s="27">
        <v>80</v>
      </c>
      <c r="J8" s="30">
        <v>93</v>
      </c>
      <c r="K8" s="30">
        <v>94</v>
      </c>
      <c r="L8" s="30">
        <v>94</v>
      </c>
      <c r="M8" s="27">
        <v>96</v>
      </c>
      <c r="N8" s="27">
        <v>94</v>
      </c>
    </row>
    <row r="9" spans="1:14" ht="18" customHeight="1" x14ac:dyDescent="0.2">
      <c r="A9" s="10" t="s">
        <v>25</v>
      </c>
      <c r="B9" s="27">
        <v>297</v>
      </c>
      <c r="C9" s="27">
        <v>296</v>
      </c>
      <c r="D9" s="27">
        <v>282</v>
      </c>
      <c r="E9" s="27">
        <v>311</v>
      </c>
      <c r="F9" s="27">
        <v>282</v>
      </c>
      <c r="G9" s="27">
        <v>264</v>
      </c>
      <c r="H9" s="27">
        <v>243</v>
      </c>
      <c r="I9" s="27">
        <v>239</v>
      </c>
      <c r="J9" s="30">
        <v>248</v>
      </c>
      <c r="K9" s="30">
        <v>253</v>
      </c>
      <c r="L9" s="30">
        <v>261</v>
      </c>
      <c r="M9" s="27">
        <v>248</v>
      </c>
      <c r="N9" s="27">
        <v>229</v>
      </c>
    </row>
    <row r="10" spans="1:14" ht="18" customHeight="1" x14ac:dyDescent="0.2">
      <c r="A10" s="10" t="s">
        <v>26</v>
      </c>
      <c r="B10" s="27">
        <v>3</v>
      </c>
      <c r="C10" s="27">
        <v>2</v>
      </c>
      <c r="D10" s="27">
        <v>2</v>
      </c>
      <c r="E10" s="27">
        <v>2</v>
      </c>
      <c r="F10" s="27">
        <v>1</v>
      </c>
      <c r="G10" s="27">
        <v>1</v>
      </c>
      <c r="H10" s="27">
        <v>0</v>
      </c>
      <c r="I10" s="27">
        <v>1</v>
      </c>
      <c r="J10" s="30">
        <v>0</v>
      </c>
      <c r="K10" s="30">
        <v>0</v>
      </c>
      <c r="L10" s="30">
        <v>0</v>
      </c>
      <c r="M10" s="27">
        <v>0</v>
      </c>
      <c r="N10" s="27">
        <v>0</v>
      </c>
    </row>
    <row r="11" spans="1:14" ht="18" customHeight="1" x14ac:dyDescent="0.2">
      <c r="A11" s="10" t="s">
        <v>27</v>
      </c>
      <c r="B11" s="27">
        <v>173</v>
      </c>
      <c r="C11" s="27">
        <v>166</v>
      </c>
      <c r="D11" s="27">
        <v>164</v>
      </c>
      <c r="E11" s="27">
        <v>164</v>
      </c>
      <c r="F11" s="27">
        <v>170</v>
      </c>
      <c r="G11" s="27">
        <v>157</v>
      </c>
      <c r="H11" s="27">
        <v>151</v>
      </c>
      <c r="I11" s="27">
        <v>139</v>
      </c>
      <c r="J11" s="30">
        <v>153</v>
      </c>
      <c r="K11" s="30">
        <v>161</v>
      </c>
      <c r="L11" s="30">
        <v>154</v>
      </c>
      <c r="M11" s="27">
        <v>137</v>
      </c>
      <c r="N11" s="27">
        <v>133</v>
      </c>
    </row>
    <row r="12" spans="1:14" ht="18" customHeight="1" x14ac:dyDescent="0.2">
      <c r="A12" s="10" t="s">
        <v>28</v>
      </c>
      <c r="B12" s="27">
        <v>139</v>
      </c>
      <c r="C12" s="27">
        <v>138</v>
      </c>
      <c r="D12" s="27">
        <v>140</v>
      </c>
      <c r="E12" s="27">
        <v>138</v>
      </c>
      <c r="F12" s="27">
        <v>139</v>
      </c>
      <c r="G12" s="27">
        <v>136</v>
      </c>
      <c r="H12" s="27">
        <v>136</v>
      </c>
      <c r="I12" s="27">
        <v>118</v>
      </c>
      <c r="J12" s="30">
        <v>108</v>
      </c>
      <c r="K12" s="30">
        <v>115</v>
      </c>
      <c r="L12" s="30">
        <v>136</v>
      </c>
      <c r="M12" s="27">
        <v>121</v>
      </c>
      <c r="N12" s="27">
        <v>103</v>
      </c>
    </row>
    <row r="13" spans="1:14" ht="18" customHeight="1" x14ac:dyDescent="0.2">
      <c r="A13" s="10" t="s">
        <v>29</v>
      </c>
      <c r="B13" s="27">
        <v>1</v>
      </c>
      <c r="C13" s="27">
        <v>1</v>
      </c>
      <c r="D13" s="27">
        <v>1</v>
      </c>
      <c r="E13" s="27">
        <v>2</v>
      </c>
      <c r="F13" s="27">
        <v>1</v>
      </c>
      <c r="G13" s="27">
        <v>1</v>
      </c>
      <c r="H13" s="27">
        <v>1</v>
      </c>
      <c r="I13" s="27">
        <v>1</v>
      </c>
      <c r="J13" s="30">
        <v>1</v>
      </c>
      <c r="K13" s="30">
        <v>0</v>
      </c>
      <c r="L13" s="30">
        <v>0</v>
      </c>
      <c r="M13" s="27">
        <v>0</v>
      </c>
      <c r="N13" s="27">
        <v>0</v>
      </c>
    </row>
    <row r="14" spans="1:14" ht="18" customHeight="1" x14ac:dyDescent="0.2">
      <c r="A14" s="10" t="s">
        <v>53</v>
      </c>
      <c r="B14" s="27">
        <v>0</v>
      </c>
      <c r="C14" s="27">
        <v>0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30">
        <v>0</v>
      </c>
      <c r="K14" s="30">
        <v>0</v>
      </c>
      <c r="L14" s="30">
        <v>0</v>
      </c>
      <c r="M14" s="27">
        <v>0</v>
      </c>
      <c r="N14" s="27">
        <v>0</v>
      </c>
    </row>
    <row r="15" spans="1:14" ht="18" customHeight="1" x14ac:dyDescent="0.2">
      <c r="A15" s="10" t="s">
        <v>56</v>
      </c>
      <c r="B15" s="27">
        <v>111</v>
      </c>
      <c r="C15" s="27">
        <v>115</v>
      </c>
      <c r="D15" s="27">
        <v>114</v>
      </c>
      <c r="E15" s="27">
        <v>100</v>
      </c>
      <c r="F15" s="27">
        <v>94</v>
      </c>
      <c r="G15" s="27">
        <v>99</v>
      </c>
      <c r="H15" s="27">
        <v>94</v>
      </c>
      <c r="I15" s="27">
        <v>90</v>
      </c>
      <c r="J15" s="30">
        <v>97</v>
      </c>
      <c r="K15" s="30">
        <v>104</v>
      </c>
      <c r="L15" s="30">
        <v>95</v>
      </c>
      <c r="M15" s="27">
        <v>83</v>
      </c>
      <c r="N15" s="27">
        <v>91</v>
      </c>
    </row>
    <row r="16" spans="1:14" ht="18" customHeight="1" x14ac:dyDescent="0.2">
      <c r="A16" s="10" t="s">
        <v>30</v>
      </c>
      <c r="B16" s="27">
        <v>0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30">
        <v>0</v>
      </c>
      <c r="K16" s="30">
        <v>0</v>
      </c>
      <c r="L16" s="30">
        <v>0</v>
      </c>
      <c r="M16" s="27">
        <v>0</v>
      </c>
      <c r="N16" s="27">
        <v>0</v>
      </c>
    </row>
    <row r="17" spans="1:14" ht="18" customHeight="1" x14ac:dyDescent="0.2">
      <c r="A17" s="10" t="s">
        <v>31</v>
      </c>
      <c r="B17" s="27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30">
        <v>0</v>
      </c>
      <c r="K17" s="30">
        <v>0</v>
      </c>
      <c r="L17" s="30">
        <v>0</v>
      </c>
      <c r="M17" s="27">
        <v>0</v>
      </c>
      <c r="N17" s="27">
        <v>0</v>
      </c>
    </row>
    <row r="18" spans="1:14" ht="18" customHeight="1" x14ac:dyDescent="0.2">
      <c r="A18" s="10" t="s">
        <v>32</v>
      </c>
      <c r="B18" s="27">
        <v>49</v>
      </c>
      <c r="C18" s="27">
        <v>51</v>
      </c>
      <c r="D18" s="27">
        <v>52</v>
      </c>
      <c r="E18" s="27">
        <v>43</v>
      </c>
      <c r="F18" s="27">
        <v>46</v>
      </c>
      <c r="G18" s="27">
        <v>46</v>
      </c>
      <c r="H18" s="27">
        <v>41</v>
      </c>
      <c r="I18" s="27">
        <v>45</v>
      </c>
      <c r="J18" s="30">
        <v>46</v>
      </c>
      <c r="K18" s="30">
        <v>45</v>
      </c>
      <c r="L18" s="30">
        <v>42</v>
      </c>
      <c r="M18" s="27">
        <v>39</v>
      </c>
      <c r="N18" s="27">
        <v>39</v>
      </c>
    </row>
    <row r="19" spans="1:14" ht="18" customHeight="1" x14ac:dyDescent="0.2">
      <c r="A19" s="10" t="s">
        <v>33</v>
      </c>
      <c r="B19" s="27">
        <v>48</v>
      </c>
      <c r="C19" s="27">
        <v>44</v>
      </c>
      <c r="D19" s="27">
        <v>41</v>
      </c>
      <c r="E19" s="27">
        <v>38</v>
      </c>
      <c r="F19" s="27">
        <v>42</v>
      </c>
      <c r="G19" s="27">
        <v>45</v>
      </c>
      <c r="H19" s="27">
        <v>47</v>
      </c>
      <c r="I19" s="27">
        <v>44</v>
      </c>
      <c r="J19" s="30">
        <v>44</v>
      </c>
      <c r="K19" s="30">
        <v>42</v>
      </c>
      <c r="L19" s="30">
        <v>40</v>
      </c>
      <c r="M19" s="27">
        <v>38</v>
      </c>
      <c r="N19" s="27">
        <v>38</v>
      </c>
    </row>
    <row r="20" spans="1:14" ht="18" customHeight="1" x14ac:dyDescent="0.2">
      <c r="A20" s="10" t="s">
        <v>34</v>
      </c>
      <c r="B20" s="27">
        <v>2</v>
      </c>
      <c r="C20" s="27">
        <v>2</v>
      </c>
      <c r="D20" s="27">
        <v>2</v>
      </c>
      <c r="E20" s="27">
        <v>2</v>
      </c>
      <c r="F20" s="27">
        <v>1</v>
      </c>
      <c r="G20" s="27">
        <v>1</v>
      </c>
      <c r="H20" s="27">
        <v>1</v>
      </c>
      <c r="I20" s="27">
        <v>0</v>
      </c>
      <c r="J20" s="30">
        <v>0</v>
      </c>
      <c r="K20" s="30">
        <v>0</v>
      </c>
      <c r="L20" s="30">
        <v>0</v>
      </c>
      <c r="M20" s="27">
        <v>0</v>
      </c>
      <c r="N20" s="27">
        <v>0</v>
      </c>
    </row>
    <row r="21" spans="1:14" ht="18" customHeight="1" x14ac:dyDescent="0.2">
      <c r="A21" s="10" t="s">
        <v>35</v>
      </c>
      <c r="B21" s="27">
        <v>0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30">
        <v>0</v>
      </c>
      <c r="K21" s="30">
        <v>0</v>
      </c>
      <c r="L21" s="30">
        <v>0</v>
      </c>
      <c r="M21" s="27">
        <v>0</v>
      </c>
      <c r="N21" s="27">
        <v>0</v>
      </c>
    </row>
    <row r="22" spans="1:14" ht="18" customHeight="1" x14ac:dyDescent="0.2">
      <c r="A22" s="10" t="s">
        <v>55</v>
      </c>
      <c r="B22" s="27">
        <v>0</v>
      </c>
      <c r="C22" s="27">
        <v>0</v>
      </c>
      <c r="D22" s="27">
        <v>0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30">
        <v>0</v>
      </c>
      <c r="K22" s="30">
        <v>0</v>
      </c>
      <c r="L22" s="30">
        <v>0</v>
      </c>
      <c r="M22" s="27">
        <v>0</v>
      </c>
      <c r="N22" s="27">
        <v>0</v>
      </c>
    </row>
    <row r="23" spans="1:14" ht="18" customHeight="1" x14ac:dyDescent="0.2">
      <c r="A23" s="10" t="s">
        <v>36</v>
      </c>
      <c r="B23" s="27">
        <v>1</v>
      </c>
      <c r="C23" s="27">
        <v>1</v>
      </c>
      <c r="D23" s="27">
        <v>1</v>
      </c>
      <c r="E23" s="27">
        <v>2</v>
      </c>
      <c r="F23" s="27">
        <v>2</v>
      </c>
      <c r="G23" s="27">
        <v>2</v>
      </c>
      <c r="H23" s="27">
        <v>1</v>
      </c>
      <c r="I23" s="27">
        <v>1</v>
      </c>
      <c r="J23" s="30">
        <v>1</v>
      </c>
      <c r="K23" s="30">
        <v>2</v>
      </c>
      <c r="L23" s="30">
        <v>2</v>
      </c>
      <c r="M23" s="27">
        <v>1</v>
      </c>
      <c r="N23" s="27">
        <v>1</v>
      </c>
    </row>
    <row r="24" spans="1:14" ht="18" customHeight="1" x14ac:dyDescent="0.2">
      <c r="A24" s="10" t="s">
        <v>37</v>
      </c>
      <c r="B24" s="27">
        <v>27</v>
      </c>
      <c r="C24" s="27">
        <v>27</v>
      </c>
      <c r="D24" s="27">
        <v>25</v>
      </c>
      <c r="E24" s="27">
        <v>25</v>
      </c>
      <c r="F24" s="27">
        <v>21</v>
      </c>
      <c r="G24" s="27">
        <v>22</v>
      </c>
      <c r="H24" s="27">
        <v>20</v>
      </c>
      <c r="I24" s="27">
        <v>18</v>
      </c>
      <c r="J24" s="30">
        <v>18</v>
      </c>
      <c r="K24" s="30">
        <v>18</v>
      </c>
      <c r="L24" s="30">
        <v>24</v>
      </c>
      <c r="M24" s="27">
        <v>23</v>
      </c>
      <c r="N24" s="27">
        <v>25</v>
      </c>
    </row>
    <row r="25" spans="1:14" ht="18" customHeight="1" x14ac:dyDescent="0.2">
      <c r="A25" s="10" t="s">
        <v>38</v>
      </c>
      <c r="B25" s="27">
        <v>0</v>
      </c>
      <c r="C25" s="27">
        <v>0</v>
      </c>
      <c r="D25" s="27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30">
        <v>0</v>
      </c>
      <c r="K25" s="30">
        <v>0</v>
      </c>
      <c r="L25" s="30">
        <v>0</v>
      </c>
      <c r="M25" s="27">
        <v>0</v>
      </c>
      <c r="N25" s="27">
        <v>0</v>
      </c>
    </row>
    <row r="26" spans="1:14" ht="18" customHeight="1" x14ac:dyDescent="0.2">
      <c r="A26" s="10" t="s">
        <v>39</v>
      </c>
      <c r="B26" s="27">
        <v>0</v>
      </c>
      <c r="C26" s="27">
        <v>0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30">
        <v>0</v>
      </c>
      <c r="K26" s="30">
        <v>0</v>
      </c>
      <c r="L26" s="30">
        <v>0</v>
      </c>
      <c r="M26" s="27">
        <v>0</v>
      </c>
      <c r="N26" s="27">
        <v>0</v>
      </c>
    </row>
    <row r="27" spans="1:14" ht="18" customHeight="1" x14ac:dyDescent="0.2">
      <c r="A27" s="10" t="s">
        <v>40</v>
      </c>
      <c r="B27" s="30">
        <v>31</v>
      </c>
      <c r="C27" s="30">
        <v>32</v>
      </c>
      <c r="D27" s="30">
        <v>32</v>
      </c>
      <c r="E27" s="30">
        <v>30</v>
      </c>
      <c r="F27" s="30">
        <v>35</v>
      </c>
      <c r="G27" s="30">
        <v>37</v>
      </c>
      <c r="H27" s="30">
        <v>29</v>
      </c>
      <c r="I27" s="30">
        <v>30</v>
      </c>
      <c r="J27" s="30">
        <v>32</v>
      </c>
      <c r="K27" s="30">
        <v>30</v>
      </c>
      <c r="L27" s="30">
        <v>33</v>
      </c>
      <c r="M27" s="30">
        <v>27</v>
      </c>
      <c r="N27" s="30">
        <v>27</v>
      </c>
    </row>
    <row r="28" spans="1:14" ht="18" customHeight="1" x14ac:dyDescent="0.2">
      <c r="A28" s="10" t="s">
        <v>41</v>
      </c>
      <c r="B28" s="30">
        <v>6</v>
      </c>
      <c r="C28" s="30">
        <v>8</v>
      </c>
      <c r="D28" s="30">
        <v>3</v>
      </c>
      <c r="E28" s="30">
        <v>6</v>
      </c>
      <c r="F28" s="30">
        <v>4</v>
      </c>
      <c r="G28" s="30">
        <v>6</v>
      </c>
      <c r="H28" s="30">
        <v>6</v>
      </c>
      <c r="I28" s="30">
        <v>7</v>
      </c>
      <c r="J28" s="30">
        <v>6</v>
      </c>
      <c r="K28" s="30">
        <v>9</v>
      </c>
      <c r="L28" s="30">
        <v>1</v>
      </c>
      <c r="M28" s="30">
        <v>8</v>
      </c>
      <c r="N28" s="30">
        <v>6</v>
      </c>
    </row>
    <row r="30" spans="1:14" x14ac:dyDescent="0.2">
      <c r="A30" t="s">
        <v>71</v>
      </c>
    </row>
  </sheetData>
  <phoneticPr fontId="4" type="noConversion"/>
  <pageMargins left="0.17" right="0.75" top="0.19" bottom="0.18" header="0.18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workbookViewId="0">
      <selection activeCell="O33" sqref="O33"/>
    </sheetView>
  </sheetViews>
  <sheetFormatPr baseColWidth="10" defaultRowHeight="12.75" x14ac:dyDescent="0.2"/>
  <cols>
    <col min="1" max="1" width="23.5703125" customWidth="1"/>
    <col min="2" max="13" width="8.7109375" customWidth="1"/>
    <col min="14" max="14" width="7.7109375" customWidth="1"/>
  </cols>
  <sheetData>
    <row r="1" spans="1:14" x14ac:dyDescent="0.2">
      <c r="A1" s="23" t="s">
        <v>61</v>
      </c>
    </row>
    <row r="2" spans="1:14" x14ac:dyDescent="0.2">
      <c r="A2" s="24" t="s">
        <v>74</v>
      </c>
    </row>
    <row r="3" spans="1:14" x14ac:dyDescent="0.2">
      <c r="A3" s="6"/>
    </row>
    <row r="4" spans="1:14" x14ac:dyDescent="0.2">
      <c r="A4" s="6"/>
      <c r="B4" s="12">
        <v>44531</v>
      </c>
      <c r="C4" s="12">
        <v>44562</v>
      </c>
      <c r="D4" s="12">
        <v>44593</v>
      </c>
      <c r="E4" s="12">
        <v>44621</v>
      </c>
      <c r="F4" s="12">
        <v>44652</v>
      </c>
      <c r="G4" s="12">
        <v>44682</v>
      </c>
      <c r="H4" s="12">
        <v>44713</v>
      </c>
      <c r="I4" s="12">
        <v>44743</v>
      </c>
      <c r="J4" s="12">
        <v>44774</v>
      </c>
      <c r="K4" s="12">
        <v>44805</v>
      </c>
      <c r="L4" s="12">
        <v>44835</v>
      </c>
      <c r="M4" s="12">
        <v>44866</v>
      </c>
      <c r="N4" s="12">
        <v>44896</v>
      </c>
    </row>
    <row r="5" spans="1:14" x14ac:dyDescent="0.2">
      <c r="A5" s="9" t="s">
        <v>0</v>
      </c>
    </row>
    <row r="6" spans="1:14" ht="15" x14ac:dyDescent="0.25">
      <c r="A6" s="40" t="s">
        <v>3</v>
      </c>
      <c r="B6" s="38">
        <f t="shared" ref="B6" si="0">B14+B22</f>
        <v>1896</v>
      </c>
      <c r="C6" s="19">
        <f t="shared" ref="C6:E6" si="1">C14+C22</f>
        <v>1877</v>
      </c>
      <c r="D6" s="19">
        <f t="shared" si="1"/>
        <v>1790</v>
      </c>
      <c r="E6" s="19">
        <f t="shared" si="1"/>
        <v>1836</v>
      </c>
      <c r="F6" s="19">
        <f t="shared" ref="F6:N6" si="2">F14+F22</f>
        <v>1742</v>
      </c>
      <c r="G6" s="19">
        <f t="shared" si="2"/>
        <v>1704</v>
      </c>
      <c r="H6" s="19">
        <f t="shared" si="2"/>
        <v>1614</v>
      </c>
      <c r="I6" s="19">
        <f t="shared" si="2"/>
        <v>1573</v>
      </c>
      <c r="J6" s="19">
        <f t="shared" si="2"/>
        <v>1591</v>
      </c>
      <c r="K6" s="19">
        <f t="shared" si="2"/>
        <v>1615</v>
      </c>
      <c r="L6" s="19">
        <f t="shared" si="2"/>
        <v>1636</v>
      </c>
      <c r="M6" s="19">
        <f t="shared" si="2"/>
        <v>1517</v>
      </c>
      <c r="N6" s="19">
        <f t="shared" si="2"/>
        <v>1474</v>
      </c>
    </row>
    <row r="7" spans="1:14" x14ac:dyDescent="0.2">
      <c r="A7" s="40" t="s">
        <v>57</v>
      </c>
      <c r="B7" s="39">
        <f t="shared" ref="B7" si="3">B15+B23</f>
        <v>180</v>
      </c>
      <c r="C7" s="15">
        <f t="shared" ref="C7:E7" si="4">C15+C23</f>
        <v>170</v>
      </c>
      <c r="D7" s="15">
        <f t="shared" si="4"/>
        <v>147</v>
      </c>
      <c r="E7" s="15">
        <f t="shared" si="4"/>
        <v>152</v>
      </c>
      <c r="F7" s="15">
        <f t="shared" ref="F7:G7" si="5">F15+F23</f>
        <v>146</v>
      </c>
      <c r="G7" s="15">
        <f t="shared" si="5"/>
        <v>143</v>
      </c>
      <c r="H7" s="15">
        <f t="shared" ref="H7:I7" si="6">H15+H23</f>
        <v>134</v>
      </c>
      <c r="I7" s="15">
        <f t="shared" si="6"/>
        <v>138</v>
      </c>
      <c r="J7" s="15">
        <f t="shared" ref="J7:N7" si="7">J15+J23</f>
        <v>139</v>
      </c>
      <c r="K7" s="15">
        <f t="shared" si="7"/>
        <v>128</v>
      </c>
      <c r="L7" s="15">
        <f t="shared" si="7"/>
        <v>131</v>
      </c>
      <c r="M7" s="15">
        <f t="shared" si="7"/>
        <v>131</v>
      </c>
      <c r="N7" s="15">
        <f t="shared" si="7"/>
        <v>130</v>
      </c>
    </row>
    <row r="8" spans="1:14" x14ac:dyDescent="0.2">
      <c r="A8" s="40" t="s">
        <v>4</v>
      </c>
      <c r="B8" s="39">
        <f t="shared" ref="B8" si="8">B16+B24</f>
        <v>18</v>
      </c>
      <c r="C8" s="15">
        <f t="shared" ref="C8:E8" si="9">C16+C24</f>
        <v>19</v>
      </c>
      <c r="D8" s="15">
        <f t="shared" si="9"/>
        <v>18</v>
      </c>
      <c r="E8" s="15">
        <f t="shared" si="9"/>
        <v>18</v>
      </c>
      <c r="F8" s="15">
        <f t="shared" ref="F8:G8" si="10">F16+F24</f>
        <v>14</v>
      </c>
      <c r="G8" s="15">
        <f t="shared" si="10"/>
        <v>14</v>
      </c>
      <c r="H8" s="15">
        <f t="shared" ref="H8:I8" si="11">H16+H24</f>
        <v>13</v>
      </c>
      <c r="I8" s="15">
        <f t="shared" si="11"/>
        <v>14</v>
      </c>
      <c r="J8" s="15">
        <f t="shared" ref="J8:N8" si="12">J16+J24</f>
        <v>16</v>
      </c>
      <c r="K8" s="15">
        <f t="shared" si="12"/>
        <v>16</v>
      </c>
      <c r="L8" s="15">
        <f t="shared" si="12"/>
        <v>18</v>
      </c>
      <c r="M8" s="15">
        <f t="shared" si="12"/>
        <v>13</v>
      </c>
      <c r="N8" s="15">
        <f t="shared" si="12"/>
        <v>14</v>
      </c>
    </row>
    <row r="9" spans="1:14" x14ac:dyDescent="0.2">
      <c r="A9" s="40" t="s">
        <v>5</v>
      </c>
      <c r="B9" s="39">
        <f t="shared" ref="B9" si="13">B17+B25</f>
        <v>126</v>
      </c>
      <c r="C9" s="15">
        <f t="shared" ref="C9:E9" si="14">C17+C25</f>
        <v>130</v>
      </c>
      <c r="D9" s="15">
        <f t="shared" si="14"/>
        <v>119</v>
      </c>
      <c r="E9" s="15">
        <f t="shared" si="14"/>
        <v>119</v>
      </c>
      <c r="F9" s="15">
        <f t="shared" ref="F9:G9" si="15">F17+F25</f>
        <v>112</v>
      </c>
      <c r="G9" s="15">
        <f t="shared" si="15"/>
        <v>109</v>
      </c>
      <c r="H9" s="15">
        <f t="shared" ref="H9:I9" si="16">H17+H25</f>
        <v>100</v>
      </c>
      <c r="I9" s="15">
        <f t="shared" si="16"/>
        <v>99</v>
      </c>
      <c r="J9" s="15">
        <f t="shared" ref="J9:N9" si="17">J17+J25</f>
        <v>108</v>
      </c>
      <c r="K9" s="15">
        <f t="shared" si="17"/>
        <v>108</v>
      </c>
      <c r="L9" s="15">
        <f t="shared" si="17"/>
        <v>108</v>
      </c>
      <c r="M9" s="15">
        <f t="shared" si="17"/>
        <v>103</v>
      </c>
      <c r="N9" s="15">
        <f t="shared" si="17"/>
        <v>97</v>
      </c>
    </row>
    <row r="10" spans="1:14" x14ac:dyDescent="0.2">
      <c r="A10" s="40" t="s">
        <v>6</v>
      </c>
      <c r="B10" s="39">
        <f t="shared" ref="B10" si="18">B18+B26</f>
        <v>159</v>
      </c>
      <c r="C10" s="15">
        <f t="shared" ref="C10:E10" si="19">C18+C26</f>
        <v>161</v>
      </c>
      <c r="D10" s="15">
        <f t="shared" si="19"/>
        <v>146</v>
      </c>
      <c r="E10" s="15">
        <f t="shared" si="19"/>
        <v>147</v>
      </c>
      <c r="F10" s="15">
        <f t="shared" ref="F10:G10" si="20">F18+F26</f>
        <v>137</v>
      </c>
      <c r="G10" s="15">
        <f t="shared" si="20"/>
        <v>139</v>
      </c>
      <c r="H10" s="15">
        <f t="shared" ref="H10:I10" si="21">H18+H26</f>
        <v>133</v>
      </c>
      <c r="I10" s="15">
        <f t="shared" si="21"/>
        <v>127</v>
      </c>
      <c r="J10" s="15">
        <f t="shared" ref="J10:N10" si="22">J18+J26</f>
        <v>129</v>
      </c>
      <c r="K10" s="15">
        <f t="shared" si="22"/>
        <v>125</v>
      </c>
      <c r="L10" s="15">
        <f t="shared" si="22"/>
        <v>116</v>
      </c>
      <c r="M10" s="15">
        <f t="shared" si="22"/>
        <v>105</v>
      </c>
      <c r="N10" s="15">
        <f t="shared" si="22"/>
        <v>105</v>
      </c>
    </row>
    <row r="11" spans="1:14" x14ac:dyDescent="0.2">
      <c r="A11" s="40" t="s">
        <v>7</v>
      </c>
      <c r="B11" s="39">
        <f t="shared" ref="B11" si="23">B19+B27</f>
        <v>1413</v>
      </c>
      <c r="C11" s="15">
        <f t="shared" ref="C11:E11" si="24">C19+C27</f>
        <v>1397</v>
      </c>
      <c r="D11" s="15">
        <f t="shared" si="24"/>
        <v>1360</v>
      </c>
      <c r="E11" s="15">
        <f t="shared" si="24"/>
        <v>1400</v>
      </c>
      <c r="F11" s="15">
        <f t="shared" ref="F11:G11" si="25">F19+F27</f>
        <v>1333</v>
      </c>
      <c r="G11" s="15">
        <f t="shared" si="25"/>
        <v>1299</v>
      </c>
      <c r="H11" s="15">
        <f t="shared" ref="H11:I11" si="26">H19+H27</f>
        <v>1234</v>
      </c>
      <c r="I11" s="15">
        <f t="shared" si="26"/>
        <v>1195</v>
      </c>
      <c r="J11" s="15">
        <f t="shared" ref="J11:N11" si="27">J19+J27</f>
        <v>1199</v>
      </c>
      <c r="K11" s="15">
        <f t="shared" si="27"/>
        <v>1238</v>
      </c>
      <c r="L11" s="15">
        <f t="shared" si="27"/>
        <v>1263</v>
      </c>
      <c r="M11" s="15">
        <f t="shared" si="27"/>
        <v>1165</v>
      </c>
      <c r="N11" s="15">
        <f t="shared" si="27"/>
        <v>1128</v>
      </c>
    </row>
    <row r="12" spans="1:14" x14ac:dyDescent="0.2">
      <c r="A12" s="6"/>
    </row>
    <row r="13" spans="1:14" x14ac:dyDescent="0.2">
      <c r="A13" s="9" t="s">
        <v>1</v>
      </c>
    </row>
    <row r="14" spans="1:14" ht="15" x14ac:dyDescent="0.25">
      <c r="A14" s="40" t="s">
        <v>3</v>
      </c>
      <c r="B14" s="38">
        <f t="shared" ref="B14" si="28">SUM(B15:B19)</f>
        <v>713</v>
      </c>
      <c r="C14" s="19">
        <f t="shared" ref="C14:E14" si="29">SUM(C15:C19)</f>
        <v>706</v>
      </c>
      <c r="D14" s="19">
        <f t="shared" si="29"/>
        <v>696</v>
      </c>
      <c r="E14" s="19">
        <f t="shared" si="29"/>
        <v>719</v>
      </c>
      <c r="F14" s="19">
        <f t="shared" ref="F14:G14" si="30">SUM(F15:F19)</f>
        <v>651</v>
      </c>
      <c r="G14" s="19">
        <f t="shared" si="30"/>
        <v>623</v>
      </c>
      <c r="H14" s="19">
        <f t="shared" ref="H14:I14" si="31">SUM(H15:H19)</f>
        <v>588</v>
      </c>
      <c r="I14" s="19">
        <f t="shared" si="31"/>
        <v>562</v>
      </c>
      <c r="J14" s="19">
        <f t="shared" ref="J14:K14" si="32">SUM(J15:J19)</f>
        <v>578</v>
      </c>
      <c r="K14" s="19">
        <f t="shared" si="32"/>
        <v>618</v>
      </c>
      <c r="L14" s="19">
        <f t="shared" ref="L14:N14" si="33">SUM(L15:L19)</f>
        <v>595</v>
      </c>
      <c r="M14" s="19">
        <f t="shared" si="33"/>
        <v>550</v>
      </c>
      <c r="N14" s="19">
        <f t="shared" si="33"/>
        <v>529</v>
      </c>
    </row>
    <row r="15" spans="1:14" x14ac:dyDescent="0.2">
      <c r="A15" s="40" t="s">
        <v>57</v>
      </c>
      <c r="B15" s="41">
        <v>43</v>
      </c>
      <c r="C15" s="18">
        <v>42</v>
      </c>
      <c r="D15" s="18">
        <v>37</v>
      </c>
      <c r="E15" s="18">
        <v>37</v>
      </c>
      <c r="F15" s="18">
        <v>37</v>
      </c>
      <c r="G15" s="18">
        <v>34</v>
      </c>
      <c r="H15" s="18">
        <v>37</v>
      </c>
      <c r="I15" s="18">
        <v>40</v>
      </c>
      <c r="J15" s="18">
        <v>42</v>
      </c>
      <c r="K15" s="18">
        <v>38</v>
      </c>
      <c r="L15" s="18">
        <v>34</v>
      </c>
      <c r="M15" s="18">
        <v>33</v>
      </c>
      <c r="N15" s="18">
        <v>27</v>
      </c>
    </row>
    <row r="16" spans="1:14" x14ac:dyDescent="0.2">
      <c r="A16" s="40" t="s">
        <v>4</v>
      </c>
      <c r="B16" s="41">
        <v>11</v>
      </c>
      <c r="C16" s="18">
        <v>14</v>
      </c>
      <c r="D16" s="18">
        <v>12</v>
      </c>
      <c r="E16" s="18">
        <v>12</v>
      </c>
      <c r="F16" s="18">
        <v>8</v>
      </c>
      <c r="G16" s="18">
        <v>8</v>
      </c>
      <c r="H16" s="18">
        <v>8</v>
      </c>
      <c r="I16" s="18">
        <v>8</v>
      </c>
      <c r="J16" s="18">
        <v>11</v>
      </c>
      <c r="K16" s="18">
        <v>10</v>
      </c>
      <c r="L16" s="18">
        <v>12</v>
      </c>
      <c r="M16" s="18">
        <v>8</v>
      </c>
      <c r="N16" s="18">
        <v>9</v>
      </c>
    </row>
    <row r="17" spans="1:14" x14ac:dyDescent="0.2">
      <c r="A17" s="40" t="s">
        <v>5</v>
      </c>
      <c r="B17" s="41">
        <v>61</v>
      </c>
      <c r="C17" s="18">
        <v>66</v>
      </c>
      <c r="D17" s="18">
        <v>58</v>
      </c>
      <c r="E17" s="18">
        <v>58</v>
      </c>
      <c r="F17" s="18">
        <v>53</v>
      </c>
      <c r="G17" s="18">
        <v>56</v>
      </c>
      <c r="H17" s="18">
        <v>49</v>
      </c>
      <c r="I17" s="18">
        <v>45</v>
      </c>
      <c r="J17" s="18">
        <v>53</v>
      </c>
      <c r="K17" s="18">
        <v>51</v>
      </c>
      <c r="L17" s="18">
        <v>51</v>
      </c>
      <c r="M17" s="18">
        <v>48</v>
      </c>
      <c r="N17" s="18">
        <v>43</v>
      </c>
    </row>
    <row r="18" spans="1:14" x14ac:dyDescent="0.2">
      <c r="A18" s="40" t="s">
        <v>6</v>
      </c>
      <c r="B18" s="41">
        <v>135</v>
      </c>
      <c r="C18" s="18">
        <v>137</v>
      </c>
      <c r="D18" s="18">
        <v>125</v>
      </c>
      <c r="E18" s="18">
        <v>127</v>
      </c>
      <c r="F18" s="18">
        <v>115</v>
      </c>
      <c r="G18" s="18">
        <v>115</v>
      </c>
      <c r="H18" s="18">
        <v>108</v>
      </c>
      <c r="I18" s="18">
        <v>104</v>
      </c>
      <c r="J18" s="18">
        <v>107</v>
      </c>
      <c r="K18" s="18">
        <v>104</v>
      </c>
      <c r="L18" s="18">
        <v>98</v>
      </c>
      <c r="M18" s="18">
        <v>85</v>
      </c>
      <c r="N18" s="18">
        <v>84</v>
      </c>
    </row>
    <row r="19" spans="1:14" x14ac:dyDescent="0.2">
      <c r="A19" s="40" t="s">
        <v>7</v>
      </c>
      <c r="B19" s="41">
        <v>463</v>
      </c>
      <c r="C19" s="18">
        <v>447</v>
      </c>
      <c r="D19" s="18">
        <v>464</v>
      </c>
      <c r="E19" s="18">
        <v>485</v>
      </c>
      <c r="F19" s="18">
        <v>438</v>
      </c>
      <c r="G19" s="18">
        <v>410</v>
      </c>
      <c r="H19" s="18">
        <v>386</v>
      </c>
      <c r="I19" s="18">
        <v>365</v>
      </c>
      <c r="J19" s="18">
        <v>365</v>
      </c>
      <c r="K19" s="18">
        <v>415</v>
      </c>
      <c r="L19" s="18">
        <v>400</v>
      </c>
      <c r="M19" s="18">
        <v>376</v>
      </c>
      <c r="N19" s="18">
        <v>366</v>
      </c>
    </row>
    <row r="20" spans="1:14" x14ac:dyDescent="0.2">
      <c r="A20" s="6"/>
    </row>
    <row r="21" spans="1:14" x14ac:dyDescent="0.2">
      <c r="A21" s="9" t="s">
        <v>2</v>
      </c>
    </row>
    <row r="22" spans="1:14" ht="15" x14ac:dyDescent="0.25">
      <c r="A22" s="40" t="s">
        <v>3</v>
      </c>
      <c r="B22" s="38">
        <f t="shared" ref="B22" si="34">SUM(B23:B27)</f>
        <v>1183</v>
      </c>
      <c r="C22" s="19">
        <f t="shared" ref="C22:E22" si="35">SUM(C23:C27)</f>
        <v>1171</v>
      </c>
      <c r="D22" s="19">
        <f t="shared" si="35"/>
        <v>1094</v>
      </c>
      <c r="E22" s="19">
        <f t="shared" si="35"/>
        <v>1117</v>
      </c>
      <c r="F22" s="19">
        <f t="shared" ref="F22:G22" si="36">SUM(F23:F27)</f>
        <v>1091</v>
      </c>
      <c r="G22" s="19">
        <f t="shared" si="36"/>
        <v>1081</v>
      </c>
      <c r="H22" s="19">
        <f t="shared" ref="H22:I22" si="37">SUM(H23:H27)</f>
        <v>1026</v>
      </c>
      <c r="I22" s="19">
        <f t="shared" si="37"/>
        <v>1011</v>
      </c>
      <c r="J22" s="19">
        <f t="shared" ref="J22:K22" si="38">SUM(J23:J27)</f>
        <v>1013</v>
      </c>
      <c r="K22" s="19">
        <f t="shared" si="38"/>
        <v>997</v>
      </c>
      <c r="L22" s="19">
        <f t="shared" ref="L22:N22" si="39">SUM(L23:L27)</f>
        <v>1041</v>
      </c>
      <c r="M22" s="19">
        <f t="shared" si="39"/>
        <v>967</v>
      </c>
      <c r="N22" s="19">
        <f t="shared" si="39"/>
        <v>945</v>
      </c>
    </row>
    <row r="23" spans="1:14" x14ac:dyDescent="0.2">
      <c r="A23" s="40" t="s">
        <v>57</v>
      </c>
      <c r="B23" s="39">
        <v>137</v>
      </c>
      <c r="C23" s="15">
        <v>128</v>
      </c>
      <c r="D23" s="15">
        <v>110</v>
      </c>
      <c r="E23" s="15">
        <v>115</v>
      </c>
      <c r="F23" s="15">
        <v>109</v>
      </c>
      <c r="G23" s="15">
        <v>109</v>
      </c>
      <c r="H23" s="15">
        <v>97</v>
      </c>
      <c r="I23" s="15">
        <v>98</v>
      </c>
      <c r="J23" s="15">
        <v>97</v>
      </c>
      <c r="K23" s="15">
        <v>90</v>
      </c>
      <c r="L23" s="15">
        <v>97</v>
      </c>
      <c r="M23" s="15">
        <v>98</v>
      </c>
      <c r="N23" s="15">
        <v>103</v>
      </c>
    </row>
    <row r="24" spans="1:14" x14ac:dyDescent="0.2">
      <c r="A24" s="40" t="s">
        <v>4</v>
      </c>
      <c r="B24" s="39">
        <v>7</v>
      </c>
      <c r="C24" s="15">
        <v>5</v>
      </c>
      <c r="D24" s="15">
        <v>6</v>
      </c>
      <c r="E24" s="15">
        <v>6</v>
      </c>
      <c r="F24" s="15">
        <v>6</v>
      </c>
      <c r="G24" s="15">
        <v>6</v>
      </c>
      <c r="H24" s="15">
        <v>5</v>
      </c>
      <c r="I24" s="15">
        <v>6</v>
      </c>
      <c r="J24" s="15">
        <v>5</v>
      </c>
      <c r="K24" s="15">
        <v>6</v>
      </c>
      <c r="L24" s="15">
        <v>6</v>
      </c>
      <c r="M24" s="15">
        <v>5</v>
      </c>
      <c r="N24" s="15">
        <v>5</v>
      </c>
    </row>
    <row r="25" spans="1:14" x14ac:dyDescent="0.2">
      <c r="A25" s="40" t="s">
        <v>5</v>
      </c>
      <c r="B25" s="39">
        <v>65</v>
      </c>
      <c r="C25" s="15">
        <v>64</v>
      </c>
      <c r="D25" s="15">
        <v>61</v>
      </c>
      <c r="E25" s="15">
        <v>61</v>
      </c>
      <c r="F25" s="15">
        <v>59</v>
      </c>
      <c r="G25" s="15">
        <v>53</v>
      </c>
      <c r="H25" s="15">
        <v>51</v>
      </c>
      <c r="I25" s="15">
        <v>54</v>
      </c>
      <c r="J25" s="15">
        <v>55</v>
      </c>
      <c r="K25" s="15">
        <v>57</v>
      </c>
      <c r="L25" s="15">
        <v>57</v>
      </c>
      <c r="M25" s="15">
        <v>55</v>
      </c>
      <c r="N25" s="15">
        <v>54</v>
      </c>
    </row>
    <row r="26" spans="1:14" x14ac:dyDescent="0.2">
      <c r="A26" s="40" t="s">
        <v>6</v>
      </c>
      <c r="B26" s="39">
        <v>24</v>
      </c>
      <c r="C26" s="15">
        <v>24</v>
      </c>
      <c r="D26" s="15">
        <v>21</v>
      </c>
      <c r="E26" s="15">
        <v>20</v>
      </c>
      <c r="F26" s="15">
        <v>22</v>
      </c>
      <c r="G26" s="15">
        <v>24</v>
      </c>
      <c r="H26" s="15">
        <v>25</v>
      </c>
      <c r="I26" s="15">
        <v>23</v>
      </c>
      <c r="J26" s="15">
        <v>22</v>
      </c>
      <c r="K26" s="15">
        <v>21</v>
      </c>
      <c r="L26" s="15">
        <v>18</v>
      </c>
      <c r="M26" s="15">
        <v>20</v>
      </c>
      <c r="N26" s="15">
        <v>21</v>
      </c>
    </row>
    <row r="27" spans="1:14" x14ac:dyDescent="0.2">
      <c r="A27" s="40" t="s">
        <v>7</v>
      </c>
      <c r="B27" s="39">
        <v>950</v>
      </c>
      <c r="C27" s="15">
        <v>950</v>
      </c>
      <c r="D27" s="15">
        <v>896</v>
      </c>
      <c r="E27" s="15">
        <v>915</v>
      </c>
      <c r="F27" s="15">
        <v>895</v>
      </c>
      <c r="G27" s="15">
        <v>889</v>
      </c>
      <c r="H27" s="15">
        <v>848</v>
      </c>
      <c r="I27" s="15">
        <v>830</v>
      </c>
      <c r="J27" s="15">
        <v>834</v>
      </c>
      <c r="K27" s="15">
        <v>823</v>
      </c>
      <c r="L27" s="15">
        <v>863</v>
      </c>
      <c r="M27" s="15">
        <v>789</v>
      </c>
      <c r="N27" s="15">
        <v>762</v>
      </c>
    </row>
    <row r="30" spans="1:14" x14ac:dyDescent="0.2">
      <c r="A30" t="s">
        <v>72</v>
      </c>
    </row>
  </sheetData>
  <phoneticPr fontId="0" type="noConversion"/>
  <pageMargins left="0.17" right="0.17" top="1" bottom="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workbookViewId="0">
      <selection activeCell="Q20" sqref="Q20"/>
    </sheetView>
  </sheetViews>
  <sheetFormatPr baseColWidth="10" defaultRowHeight="12.75" x14ac:dyDescent="0.2"/>
  <cols>
    <col min="1" max="1" width="17.28515625" customWidth="1"/>
    <col min="2" max="2" width="8.140625" customWidth="1"/>
    <col min="3" max="3" width="7.85546875" customWidth="1"/>
    <col min="4" max="5" width="8.140625" customWidth="1"/>
    <col min="6" max="6" width="7.85546875" customWidth="1"/>
    <col min="7" max="8" width="8.140625" customWidth="1"/>
    <col min="9" max="9" width="8" customWidth="1"/>
    <col min="10" max="10" width="7.85546875" customWidth="1"/>
    <col min="11" max="11" width="8.140625" customWidth="1"/>
    <col min="12" max="12" width="7.5703125" customWidth="1"/>
    <col min="13" max="13" width="8" customWidth="1"/>
    <col min="14" max="14" width="7.42578125" customWidth="1"/>
  </cols>
  <sheetData>
    <row r="1" spans="1:15" ht="12.75" customHeight="1" x14ac:dyDescent="0.2">
      <c r="A1" s="11" t="s">
        <v>60</v>
      </c>
    </row>
    <row r="2" spans="1:15" ht="12.75" customHeight="1" x14ac:dyDescent="0.2">
      <c r="A2" s="50" t="s">
        <v>75</v>
      </c>
    </row>
    <row r="3" spans="1:15" ht="13.5" customHeight="1" x14ac:dyDescent="0.2">
      <c r="A3" s="6"/>
      <c r="B3" s="12">
        <v>44531</v>
      </c>
      <c r="C3" s="12">
        <v>44562</v>
      </c>
      <c r="D3" s="12">
        <v>44593</v>
      </c>
      <c r="E3" s="12">
        <v>44621</v>
      </c>
      <c r="F3" s="12">
        <v>44652</v>
      </c>
      <c r="G3" s="12">
        <v>44682</v>
      </c>
      <c r="H3" s="12">
        <v>44713</v>
      </c>
      <c r="I3" s="12">
        <v>44743</v>
      </c>
      <c r="J3" s="12">
        <v>44774</v>
      </c>
      <c r="K3" s="12">
        <v>44805</v>
      </c>
      <c r="L3" s="12">
        <v>44835</v>
      </c>
      <c r="M3" s="12">
        <v>44866</v>
      </c>
      <c r="N3" s="12">
        <v>44896</v>
      </c>
    </row>
    <row r="4" spans="1:15" ht="9.9499999999999993" customHeight="1" x14ac:dyDescent="0.2">
      <c r="A4" s="9" t="s">
        <v>42</v>
      </c>
    </row>
    <row r="5" spans="1:15" ht="13.5" customHeight="1" x14ac:dyDescent="0.2">
      <c r="A5" s="7" t="s">
        <v>43</v>
      </c>
      <c r="B5" s="13">
        <f t="shared" ref="B5" si="0">B18+B31</f>
        <v>254</v>
      </c>
      <c r="C5" s="13">
        <f t="shared" ref="C5:E5" si="1">C18+C31</f>
        <v>343</v>
      </c>
      <c r="D5" s="13">
        <f t="shared" si="1"/>
        <v>358</v>
      </c>
      <c r="E5" s="13">
        <f t="shared" si="1"/>
        <v>436</v>
      </c>
      <c r="F5" s="13">
        <f t="shared" ref="F5:I15" si="2">F18+F31</f>
        <v>450</v>
      </c>
      <c r="G5" s="13">
        <f t="shared" si="2"/>
        <v>422</v>
      </c>
      <c r="H5" s="13">
        <f t="shared" si="2"/>
        <v>445</v>
      </c>
      <c r="I5" s="13">
        <f t="shared" si="2"/>
        <v>433</v>
      </c>
      <c r="J5" s="13">
        <f t="shared" ref="J5:K5" si="3">J18+J31</f>
        <v>263</v>
      </c>
      <c r="K5" s="13">
        <f t="shared" si="3"/>
        <v>556</v>
      </c>
      <c r="L5" s="13">
        <f t="shared" ref="L5:N5" si="4">L18+L31</f>
        <v>395</v>
      </c>
      <c r="M5" s="13">
        <f t="shared" si="4"/>
        <v>348</v>
      </c>
      <c r="N5" s="13">
        <f t="shared" si="4"/>
        <v>332</v>
      </c>
      <c r="O5" s="42"/>
    </row>
    <row r="6" spans="1:15" ht="10.5" customHeight="1" x14ac:dyDescent="0.2">
      <c r="A6" s="7" t="s">
        <v>10</v>
      </c>
      <c r="B6" s="15">
        <f t="shared" ref="B6" si="5">B19+B32</f>
        <v>18</v>
      </c>
      <c r="C6" s="15">
        <f t="shared" ref="C6:E6" si="6">C19+C32</f>
        <v>19</v>
      </c>
      <c r="D6" s="15">
        <f t="shared" si="6"/>
        <v>12</v>
      </c>
      <c r="E6" s="15">
        <f t="shared" si="6"/>
        <v>24</v>
      </c>
      <c r="F6" s="15">
        <f t="shared" ref="F6" si="7">F19+F32</f>
        <v>17</v>
      </c>
      <c r="G6" s="15">
        <f t="shared" si="2"/>
        <v>20</v>
      </c>
      <c r="H6" s="15">
        <f t="shared" ref="H6:I6" si="8">H19+H32</f>
        <v>65</v>
      </c>
      <c r="I6" s="15">
        <f t="shared" si="8"/>
        <v>36</v>
      </c>
      <c r="J6" s="15">
        <f t="shared" ref="J6:K6" si="9">J19+J32</f>
        <v>20</v>
      </c>
      <c r="K6" s="15">
        <f t="shared" si="9"/>
        <v>28</v>
      </c>
      <c r="L6" s="15">
        <f t="shared" ref="L6:N6" si="10">L19+L32</f>
        <v>20</v>
      </c>
      <c r="M6" s="15">
        <f t="shared" si="10"/>
        <v>16</v>
      </c>
      <c r="N6" s="15">
        <f t="shared" si="10"/>
        <v>15</v>
      </c>
    </row>
    <row r="7" spans="1:15" ht="12" customHeight="1" x14ac:dyDescent="0.2">
      <c r="A7" s="7" t="s">
        <v>67</v>
      </c>
      <c r="B7" s="15">
        <f t="shared" ref="B7" si="11">B20+B33</f>
        <v>38</v>
      </c>
      <c r="C7" s="15">
        <f t="shared" ref="C7:E7" si="12">C20+C33</f>
        <v>43</v>
      </c>
      <c r="D7" s="15">
        <f t="shared" si="12"/>
        <v>53</v>
      </c>
      <c r="E7" s="15">
        <f t="shared" si="12"/>
        <v>66</v>
      </c>
      <c r="F7" s="15">
        <f t="shared" ref="F7" si="13">F20+F33</f>
        <v>45</v>
      </c>
      <c r="G7" s="15">
        <f t="shared" si="2"/>
        <v>66</v>
      </c>
      <c r="H7" s="15">
        <f t="shared" ref="H7:I7" si="14">H20+H33</f>
        <v>84</v>
      </c>
      <c r="I7" s="15">
        <f t="shared" si="14"/>
        <v>78</v>
      </c>
      <c r="J7" s="15">
        <f t="shared" ref="J7:K7" si="15">J20+J33</f>
        <v>43</v>
      </c>
      <c r="K7" s="15">
        <f t="shared" si="15"/>
        <v>84</v>
      </c>
      <c r="L7" s="15">
        <f t="shared" ref="L7:N7" si="16">L20+L33</f>
        <v>70</v>
      </c>
      <c r="M7" s="15">
        <f t="shared" si="16"/>
        <v>39</v>
      </c>
      <c r="N7" s="15">
        <f t="shared" si="16"/>
        <v>50</v>
      </c>
    </row>
    <row r="8" spans="1:15" ht="12" customHeight="1" x14ac:dyDescent="0.2">
      <c r="A8" s="7" t="s">
        <v>11</v>
      </c>
      <c r="B8" s="15">
        <f t="shared" ref="B8" si="17">B21+B34</f>
        <v>37</v>
      </c>
      <c r="C8" s="15">
        <f t="shared" ref="C8:E8" si="18">C21+C34</f>
        <v>40</v>
      </c>
      <c r="D8" s="15">
        <f t="shared" si="18"/>
        <v>36</v>
      </c>
      <c r="E8" s="15">
        <f t="shared" si="18"/>
        <v>62</v>
      </c>
      <c r="F8" s="15">
        <f t="shared" ref="F8" si="19">F21+F34</f>
        <v>41</v>
      </c>
      <c r="G8" s="15">
        <f t="shared" si="2"/>
        <v>53</v>
      </c>
      <c r="H8" s="15">
        <f t="shared" ref="H8:I8" si="20">H21+H34</f>
        <v>52</v>
      </c>
      <c r="I8" s="15">
        <f t="shared" si="20"/>
        <v>61</v>
      </c>
      <c r="J8" s="15">
        <f t="shared" ref="J8:K8" si="21">J21+J34</f>
        <v>32</v>
      </c>
      <c r="K8" s="15">
        <f t="shared" si="21"/>
        <v>76</v>
      </c>
      <c r="L8" s="15">
        <f t="shared" ref="L8:N8" si="22">L21+L34</f>
        <v>41</v>
      </c>
      <c r="M8" s="15">
        <f t="shared" si="22"/>
        <v>35</v>
      </c>
      <c r="N8" s="15">
        <f t="shared" si="22"/>
        <v>46</v>
      </c>
    </row>
    <row r="9" spans="1:15" ht="11.25" customHeight="1" x14ac:dyDescent="0.2">
      <c r="A9" s="7" t="s">
        <v>12</v>
      </c>
      <c r="B9" s="15">
        <f t="shared" ref="B9" si="23">B22+B35</f>
        <v>31</v>
      </c>
      <c r="C9" s="15">
        <f t="shared" ref="C9:E9" si="24">C22+C35</f>
        <v>37</v>
      </c>
      <c r="D9" s="15">
        <f t="shared" si="24"/>
        <v>33</v>
      </c>
      <c r="E9" s="15">
        <f t="shared" si="24"/>
        <v>45</v>
      </c>
      <c r="F9" s="15">
        <f t="shared" ref="F9" si="25">F22+F35</f>
        <v>48</v>
      </c>
      <c r="G9" s="15">
        <f t="shared" si="2"/>
        <v>55</v>
      </c>
      <c r="H9" s="15">
        <f t="shared" ref="H9:I9" si="26">H22+H35</f>
        <v>30</v>
      </c>
      <c r="I9" s="15">
        <f t="shared" si="26"/>
        <v>31</v>
      </c>
      <c r="J9" s="15">
        <f t="shared" ref="J9:K9" si="27">J22+J35</f>
        <v>22</v>
      </c>
      <c r="K9" s="15">
        <f t="shared" si="27"/>
        <v>68</v>
      </c>
      <c r="L9" s="15">
        <f t="shared" ref="L9:N9" si="28">L22+L35</f>
        <v>46</v>
      </c>
      <c r="M9" s="15">
        <f t="shared" si="28"/>
        <v>33</v>
      </c>
      <c r="N9" s="15">
        <f t="shared" si="28"/>
        <v>32</v>
      </c>
    </row>
    <row r="10" spans="1:15" ht="10.5" customHeight="1" x14ac:dyDescent="0.2">
      <c r="A10" s="7" t="s">
        <v>13</v>
      </c>
      <c r="B10" s="15">
        <f t="shared" ref="B10" si="29">B23+B36</f>
        <v>31</v>
      </c>
      <c r="C10" s="15">
        <f t="shared" ref="C10:E10" si="30">C23+C36</f>
        <v>48</v>
      </c>
      <c r="D10" s="15">
        <f t="shared" si="30"/>
        <v>60</v>
      </c>
      <c r="E10" s="15">
        <f t="shared" si="30"/>
        <v>49</v>
      </c>
      <c r="F10" s="15">
        <f t="shared" ref="F10" si="31">F23+F36</f>
        <v>55</v>
      </c>
      <c r="G10" s="15">
        <f t="shared" si="2"/>
        <v>53</v>
      </c>
      <c r="H10" s="15">
        <f t="shared" ref="H10:I10" si="32">H23+H36</f>
        <v>39</v>
      </c>
      <c r="I10" s="15">
        <f t="shared" si="32"/>
        <v>34</v>
      </c>
      <c r="J10" s="15">
        <f t="shared" ref="J10:K10" si="33">J23+J36</f>
        <v>36</v>
      </c>
      <c r="K10" s="15">
        <f t="shared" si="33"/>
        <v>58</v>
      </c>
      <c r="L10" s="15">
        <f t="shared" ref="L10:N10" si="34">L23+L36</f>
        <v>53</v>
      </c>
      <c r="M10" s="15">
        <f t="shared" si="34"/>
        <v>48</v>
      </c>
      <c r="N10" s="15">
        <f t="shared" si="34"/>
        <v>34</v>
      </c>
    </row>
    <row r="11" spans="1:15" ht="11.25" customHeight="1" x14ac:dyDescent="0.2">
      <c r="A11" s="7" t="s">
        <v>58</v>
      </c>
      <c r="B11" s="15">
        <f t="shared" ref="B11" si="35">B24+B37</f>
        <v>41</v>
      </c>
      <c r="C11" s="15">
        <f t="shared" ref="C11:E11" si="36">C24+C37</f>
        <v>46</v>
      </c>
      <c r="D11" s="15">
        <f t="shared" si="36"/>
        <v>46</v>
      </c>
      <c r="E11" s="15">
        <f t="shared" si="36"/>
        <v>57</v>
      </c>
      <c r="F11" s="15">
        <f t="shared" ref="F11" si="37">F24+F37</f>
        <v>45</v>
      </c>
      <c r="G11" s="15">
        <f t="shared" si="2"/>
        <v>39</v>
      </c>
      <c r="H11" s="15">
        <f t="shared" ref="H11:I11" si="38">H24+H37</f>
        <v>42</v>
      </c>
      <c r="I11" s="15">
        <f t="shared" si="38"/>
        <v>48</v>
      </c>
      <c r="J11" s="15">
        <f t="shared" ref="J11:K11" si="39">J24+J37</f>
        <v>33</v>
      </c>
      <c r="K11" s="15">
        <f t="shared" si="39"/>
        <v>67</v>
      </c>
      <c r="L11" s="15">
        <f t="shared" ref="L11:N11" si="40">L24+L37</f>
        <v>45</v>
      </c>
      <c r="M11" s="15">
        <f t="shared" si="40"/>
        <v>51</v>
      </c>
      <c r="N11" s="15">
        <f t="shared" si="40"/>
        <v>42</v>
      </c>
    </row>
    <row r="12" spans="1:15" ht="11.25" customHeight="1" x14ac:dyDescent="0.2">
      <c r="A12" s="7" t="s">
        <v>14</v>
      </c>
      <c r="B12" s="15">
        <f t="shared" ref="B12" si="41">B25+B38</f>
        <v>21</v>
      </c>
      <c r="C12" s="15">
        <f t="shared" ref="C12:E12" si="42">C25+C38</f>
        <v>42</v>
      </c>
      <c r="D12" s="15">
        <f t="shared" si="42"/>
        <v>44</v>
      </c>
      <c r="E12" s="15">
        <f t="shared" si="42"/>
        <v>57</v>
      </c>
      <c r="F12" s="15">
        <f t="shared" ref="F12" si="43">F25+F38</f>
        <v>69</v>
      </c>
      <c r="G12" s="15">
        <f t="shared" si="2"/>
        <v>57</v>
      </c>
      <c r="H12" s="15">
        <f t="shared" ref="H12:I12" si="44">H25+H38</f>
        <v>40</v>
      </c>
      <c r="I12" s="15">
        <f t="shared" si="44"/>
        <v>47</v>
      </c>
      <c r="J12" s="15">
        <f t="shared" ref="J12:K12" si="45">J25+J38</f>
        <v>30</v>
      </c>
      <c r="K12" s="15">
        <f t="shared" si="45"/>
        <v>59</v>
      </c>
      <c r="L12" s="15">
        <f t="shared" ref="L12:N12" si="46">L25+L38</f>
        <v>42</v>
      </c>
      <c r="M12" s="15">
        <f t="shared" si="46"/>
        <v>37</v>
      </c>
      <c r="N12" s="15">
        <f t="shared" si="46"/>
        <v>26</v>
      </c>
    </row>
    <row r="13" spans="1:15" ht="10.5" customHeight="1" x14ac:dyDescent="0.2">
      <c r="A13" s="7" t="s">
        <v>15</v>
      </c>
      <c r="B13" s="15">
        <f t="shared" ref="B13" si="47">B26+B39</f>
        <v>20</v>
      </c>
      <c r="C13" s="15">
        <f t="shared" ref="C13:E13" si="48">C26+C39</f>
        <v>32</v>
      </c>
      <c r="D13" s="15">
        <f t="shared" si="48"/>
        <v>33</v>
      </c>
      <c r="E13" s="15">
        <f t="shared" si="48"/>
        <v>47</v>
      </c>
      <c r="F13" s="15">
        <f t="shared" ref="F13" si="49">F26+F39</f>
        <v>50</v>
      </c>
      <c r="G13" s="15">
        <f t="shared" si="2"/>
        <v>41</v>
      </c>
      <c r="H13" s="15">
        <f t="shared" ref="H13:I13" si="50">H26+H39</f>
        <v>47</v>
      </c>
      <c r="I13" s="15">
        <f t="shared" si="50"/>
        <v>43</v>
      </c>
      <c r="J13" s="15">
        <f t="shared" ref="J13:K13" si="51">J26+J39</f>
        <v>22</v>
      </c>
      <c r="K13" s="15">
        <f t="shared" si="51"/>
        <v>59</v>
      </c>
      <c r="L13" s="15">
        <f t="shared" ref="L13:N13" si="52">L26+L39</f>
        <v>42</v>
      </c>
      <c r="M13" s="15">
        <f t="shared" si="52"/>
        <v>40</v>
      </c>
      <c r="N13" s="15">
        <f t="shared" si="52"/>
        <v>35</v>
      </c>
    </row>
    <row r="14" spans="1:15" ht="10.5" customHeight="1" x14ac:dyDescent="0.2">
      <c r="A14" s="7" t="s">
        <v>16</v>
      </c>
      <c r="B14" s="15">
        <f t="shared" ref="B14" si="53">B27+B40</f>
        <v>13</v>
      </c>
      <c r="C14" s="15">
        <f t="shared" ref="C14:E14" si="54">C27+C40</f>
        <v>21</v>
      </c>
      <c r="D14" s="15">
        <f t="shared" si="54"/>
        <v>23</v>
      </c>
      <c r="E14" s="15">
        <f t="shared" si="54"/>
        <v>16</v>
      </c>
      <c r="F14" s="15">
        <f t="shared" ref="F14" si="55">F27+F40</f>
        <v>45</v>
      </c>
      <c r="G14" s="15">
        <f t="shared" si="2"/>
        <v>27</v>
      </c>
      <c r="H14" s="15">
        <f t="shared" ref="H14:I14" si="56">H27+H40</f>
        <v>25</v>
      </c>
      <c r="I14" s="15">
        <f t="shared" si="56"/>
        <v>31</v>
      </c>
      <c r="J14" s="15">
        <f t="shared" ref="J14:K14" si="57">J27+J40</f>
        <v>21</v>
      </c>
      <c r="K14" s="15">
        <f t="shared" si="57"/>
        <v>42</v>
      </c>
      <c r="L14" s="15">
        <f t="shared" ref="L14:N14" si="58">L27+L40</f>
        <v>21</v>
      </c>
      <c r="M14" s="15">
        <f t="shared" si="58"/>
        <v>31</v>
      </c>
      <c r="N14" s="15">
        <f t="shared" si="58"/>
        <v>31</v>
      </c>
    </row>
    <row r="15" spans="1:15" ht="9.9499999999999993" customHeight="1" x14ac:dyDescent="0.2">
      <c r="A15" s="7" t="s">
        <v>66</v>
      </c>
      <c r="B15" s="15">
        <f t="shared" ref="B15" si="59">B28+B41</f>
        <v>4</v>
      </c>
      <c r="C15" s="15">
        <f t="shared" ref="C15:E15" si="60">C28+C41</f>
        <v>15</v>
      </c>
      <c r="D15" s="15">
        <f t="shared" si="60"/>
        <v>18</v>
      </c>
      <c r="E15" s="15">
        <f t="shared" si="60"/>
        <v>13</v>
      </c>
      <c r="F15" s="15">
        <f t="shared" ref="F15" si="61">F28+F41</f>
        <v>35</v>
      </c>
      <c r="G15" s="15">
        <f t="shared" si="2"/>
        <v>11</v>
      </c>
      <c r="H15" s="15">
        <f t="shared" ref="H15:I15" si="62">H28+H41</f>
        <v>21</v>
      </c>
      <c r="I15" s="15">
        <f t="shared" si="62"/>
        <v>24</v>
      </c>
      <c r="J15" s="15">
        <f t="shared" ref="J15:K15" si="63">J28+J41</f>
        <v>4</v>
      </c>
      <c r="K15" s="15">
        <f t="shared" si="63"/>
        <v>15</v>
      </c>
      <c r="L15" s="15">
        <f t="shared" ref="L15:N15" si="64">L28+L41</f>
        <v>15</v>
      </c>
      <c r="M15" s="15">
        <f t="shared" si="64"/>
        <v>18</v>
      </c>
      <c r="N15" s="15">
        <f t="shared" si="64"/>
        <v>21</v>
      </c>
    </row>
    <row r="16" spans="1:15" ht="9.9499999999999993" customHeight="1" x14ac:dyDescent="0.2">
      <c r="A16" s="6"/>
    </row>
    <row r="17" spans="1:14" ht="9.9499999999999993" customHeight="1" x14ac:dyDescent="0.2">
      <c r="A17" s="9" t="s">
        <v>1</v>
      </c>
    </row>
    <row r="18" spans="1:14" ht="11.25" customHeight="1" x14ac:dyDescent="0.2">
      <c r="A18" s="7" t="s">
        <v>43</v>
      </c>
      <c r="B18" s="13">
        <f t="shared" ref="B18" si="65">SUM(B19:B28)</f>
        <v>117</v>
      </c>
      <c r="C18" s="13">
        <f t="shared" ref="C18:E18" si="66">SUM(C19:C28)</f>
        <v>178</v>
      </c>
      <c r="D18" s="13">
        <f t="shared" si="66"/>
        <v>169</v>
      </c>
      <c r="E18" s="13">
        <f t="shared" si="66"/>
        <v>229</v>
      </c>
      <c r="F18" s="13">
        <f t="shared" ref="F18:G18" si="67">SUM(F19:F28)</f>
        <v>242</v>
      </c>
      <c r="G18" s="13">
        <f t="shared" si="67"/>
        <v>232</v>
      </c>
      <c r="H18" s="13">
        <f t="shared" ref="H18:I18" si="68">SUM(H19:H28)</f>
        <v>238</v>
      </c>
      <c r="I18" s="13">
        <f t="shared" si="68"/>
        <v>221</v>
      </c>
      <c r="J18" s="13">
        <f t="shared" ref="J18:K18" si="69">SUM(J19:J28)</f>
        <v>144</v>
      </c>
      <c r="K18" s="13">
        <f t="shared" si="69"/>
        <v>261</v>
      </c>
      <c r="L18" s="13">
        <f t="shared" ref="L18:N18" si="70">SUM(L19:L28)</f>
        <v>197</v>
      </c>
      <c r="M18" s="13">
        <f t="shared" si="70"/>
        <v>167</v>
      </c>
      <c r="N18" s="13">
        <f t="shared" si="70"/>
        <v>175</v>
      </c>
    </row>
    <row r="19" spans="1:14" ht="9.9499999999999993" customHeight="1" x14ac:dyDescent="0.2">
      <c r="A19" s="7" t="s">
        <v>10</v>
      </c>
      <c r="B19" s="1">
        <v>11</v>
      </c>
      <c r="C19" s="1">
        <v>14</v>
      </c>
      <c r="D19" s="1">
        <v>6</v>
      </c>
      <c r="E19" s="1">
        <v>17</v>
      </c>
      <c r="F19" s="1">
        <v>13</v>
      </c>
      <c r="G19" s="1">
        <v>12</v>
      </c>
      <c r="H19" s="1">
        <v>41</v>
      </c>
      <c r="I19" s="1">
        <v>22</v>
      </c>
      <c r="J19" s="1">
        <v>18</v>
      </c>
      <c r="K19" s="1">
        <v>21</v>
      </c>
      <c r="L19" s="1">
        <v>13</v>
      </c>
      <c r="M19" s="1">
        <v>10</v>
      </c>
      <c r="N19" s="15">
        <v>9</v>
      </c>
    </row>
    <row r="20" spans="1:14" ht="9.9499999999999993" customHeight="1" x14ac:dyDescent="0.2">
      <c r="A20" s="7" t="s">
        <v>67</v>
      </c>
      <c r="B20" s="1">
        <v>21</v>
      </c>
      <c r="C20" s="1">
        <v>21</v>
      </c>
      <c r="D20" s="1">
        <v>31</v>
      </c>
      <c r="E20" s="1">
        <v>34</v>
      </c>
      <c r="F20" s="1">
        <v>29</v>
      </c>
      <c r="G20" s="1">
        <v>34</v>
      </c>
      <c r="H20" s="1">
        <v>48</v>
      </c>
      <c r="I20" s="1">
        <v>54</v>
      </c>
      <c r="J20" s="1">
        <v>32</v>
      </c>
      <c r="K20" s="1">
        <v>34</v>
      </c>
      <c r="L20" s="1">
        <v>39</v>
      </c>
      <c r="M20" s="1">
        <v>22</v>
      </c>
      <c r="N20" s="15">
        <v>29</v>
      </c>
    </row>
    <row r="21" spans="1:14" ht="9.9499999999999993" customHeight="1" x14ac:dyDescent="0.2">
      <c r="A21" s="7" t="s">
        <v>11</v>
      </c>
      <c r="B21" s="1">
        <v>16</v>
      </c>
      <c r="C21" s="1">
        <v>23</v>
      </c>
      <c r="D21" s="1">
        <v>19</v>
      </c>
      <c r="E21" s="1">
        <v>34</v>
      </c>
      <c r="F21" s="1">
        <v>19</v>
      </c>
      <c r="G21" s="1">
        <v>36</v>
      </c>
      <c r="H21" s="1">
        <v>27</v>
      </c>
      <c r="I21" s="1">
        <v>29</v>
      </c>
      <c r="J21" s="1">
        <v>20</v>
      </c>
      <c r="K21" s="1">
        <v>38</v>
      </c>
      <c r="L21" s="1">
        <v>22</v>
      </c>
      <c r="M21" s="1">
        <v>17</v>
      </c>
      <c r="N21" s="15">
        <v>29</v>
      </c>
    </row>
    <row r="22" spans="1:14" ht="9.9499999999999993" customHeight="1" x14ac:dyDescent="0.2">
      <c r="A22" s="7" t="s">
        <v>12</v>
      </c>
      <c r="B22" s="1">
        <v>16</v>
      </c>
      <c r="C22" s="1">
        <v>18</v>
      </c>
      <c r="D22" s="1">
        <v>19</v>
      </c>
      <c r="E22" s="1">
        <v>32</v>
      </c>
      <c r="F22" s="1">
        <v>30</v>
      </c>
      <c r="G22" s="1">
        <v>32</v>
      </c>
      <c r="H22" s="1">
        <v>13</v>
      </c>
      <c r="I22" s="1">
        <v>16</v>
      </c>
      <c r="J22" s="1">
        <v>11</v>
      </c>
      <c r="K22" s="1">
        <v>41</v>
      </c>
      <c r="L22" s="1">
        <v>22</v>
      </c>
      <c r="M22" s="1">
        <v>17</v>
      </c>
      <c r="N22" s="15">
        <v>17</v>
      </c>
    </row>
    <row r="23" spans="1:14" ht="9.9499999999999993" customHeight="1" x14ac:dyDescent="0.2">
      <c r="A23" s="7" t="s">
        <v>13</v>
      </c>
      <c r="B23" s="1">
        <v>8</v>
      </c>
      <c r="C23" s="1">
        <v>23</v>
      </c>
      <c r="D23" s="1">
        <v>25</v>
      </c>
      <c r="E23" s="1">
        <v>19</v>
      </c>
      <c r="F23" s="1">
        <v>34</v>
      </c>
      <c r="G23" s="1">
        <v>23</v>
      </c>
      <c r="H23" s="1">
        <v>19</v>
      </c>
      <c r="I23" s="1">
        <v>18</v>
      </c>
      <c r="J23" s="1">
        <v>14</v>
      </c>
      <c r="K23" s="1">
        <v>28</v>
      </c>
      <c r="L23" s="1">
        <v>28</v>
      </c>
      <c r="M23" s="1">
        <v>20</v>
      </c>
      <c r="N23" s="15">
        <v>21</v>
      </c>
    </row>
    <row r="24" spans="1:14" ht="9.9499999999999993" customHeight="1" x14ac:dyDescent="0.2">
      <c r="A24" s="7" t="s">
        <v>58</v>
      </c>
      <c r="B24" s="1">
        <v>22</v>
      </c>
      <c r="C24" s="1">
        <v>27</v>
      </c>
      <c r="D24" s="1">
        <v>20</v>
      </c>
      <c r="E24" s="1">
        <v>30</v>
      </c>
      <c r="F24" s="1">
        <v>22</v>
      </c>
      <c r="G24" s="1">
        <v>25</v>
      </c>
      <c r="H24" s="1">
        <v>27</v>
      </c>
      <c r="I24" s="1">
        <v>20</v>
      </c>
      <c r="J24" s="1">
        <v>13</v>
      </c>
      <c r="K24" s="1">
        <v>34</v>
      </c>
      <c r="L24" s="1">
        <v>22</v>
      </c>
      <c r="M24" s="1">
        <v>27</v>
      </c>
      <c r="N24" s="15">
        <v>20</v>
      </c>
    </row>
    <row r="25" spans="1:14" ht="9.9499999999999993" customHeight="1" x14ac:dyDescent="0.2">
      <c r="A25" s="7" t="s">
        <v>14</v>
      </c>
      <c r="B25" s="1">
        <v>12</v>
      </c>
      <c r="C25" s="1">
        <v>19</v>
      </c>
      <c r="D25" s="1">
        <v>20</v>
      </c>
      <c r="E25" s="1">
        <v>29</v>
      </c>
      <c r="F25" s="1">
        <v>38</v>
      </c>
      <c r="G25" s="1">
        <v>29</v>
      </c>
      <c r="H25" s="1">
        <v>24</v>
      </c>
      <c r="I25" s="1">
        <v>23</v>
      </c>
      <c r="J25" s="1">
        <v>15</v>
      </c>
      <c r="K25" s="1">
        <v>22</v>
      </c>
      <c r="L25" s="1">
        <v>18</v>
      </c>
      <c r="M25" s="1">
        <v>14</v>
      </c>
      <c r="N25" s="15">
        <v>11</v>
      </c>
    </row>
    <row r="26" spans="1:14" ht="9.9499999999999993" customHeight="1" x14ac:dyDescent="0.2">
      <c r="A26" s="7" t="s">
        <v>15</v>
      </c>
      <c r="B26" s="1">
        <v>6</v>
      </c>
      <c r="C26" s="1">
        <v>10</v>
      </c>
      <c r="D26" s="1">
        <v>11</v>
      </c>
      <c r="E26" s="1">
        <v>18</v>
      </c>
      <c r="F26" s="1">
        <v>21</v>
      </c>
      <c r="G26" s="1">
        <v>20</v>
      </c>
      <c r="H26" s="1">
        <v>14</v>
      </c>
      <c r="I26" s="1">
        <v>16</v>
      </c>
      <c r="J26" s="1">
        <v>8</v>
      </c>
      <c r="K26" s="1">
        <v>16</v>
      </c>
      <c r="L26" s="1">
        <v>16</v>
      </c>
      <c r="M26" s="1">
        <v>15</v>
      </c>
      <c r="N26" s="15">
        <v>17</v>
      </c>
    </row>
    <row r="27" spans="1:14" ht="9.9499999999999993" customHeight="1" x14ac:dyDescent="0.2">
      <c r="A27" s="7" t="s">
        <v>16</v>
      </c>
      <c r="B27" s="1">
        <v>4</v>
      </c>
      <c r="C27" s="1">
        <v>15</v>
      </c>
      <c r="D27" s="1">
        <v>11</v>
      </c>
      <c r="E27" s="1">
        <v>11</v>
      </c>
      <c r="F27" s="1">
        <v>16</v>
      </c>
      <c r="G27" s="1">
        <v>16</v>
      </c>
      <c r="H27" s="1">
        <v>15</v>
      </c>
      <c r="I27" s="1">
        <v>14</v>
      </c>
      <c r="J27" s="1">
        <v>9</v>
      </c>
      <c r="K27" s="1">
        <v>21</v>
      </c>
      <c r="L27" s="1">
        <v>8</v>
      </c>
      <c r="M27" s="1">
        <v>14</v>
      </c>
      <c r="N27" s="15">
        <v>12</v>
      </c>
    </row>
    <row r="28" spans="1:14" ht="9.9499999999999993" customHeight="1" x14ac:dyDescent="0.2">
      <c r="A28" s="7" t="s">
        <v>66</v>
      </c>
      <c r="B28" s="1">
        <v>1</v>
      </c>
      <c r="C28" s="1">
        <v>8</v>
      </c>
      <c r="D28" s="1">
        <v>7</v>
      </c>
      <c r="E28" s="1">
        <v>5</v>
      </c>
      <c r="F28" s="1">
        <v>20</v>
      </c>
      <c r="G28" s="1">
        <v>5</v>
      </c>
      <c r="H28" s="1">
        <v>10</v>
      </c>
      <c r="I28" s="1">
        <v>9</v>
      </c>
      <c r="J28" s="1">
        <v>4</v>
      </c>
      <c r="K28" s="1">
        <v>6</v>
      </c>
      <c r="L28" s="1">
        <v>9</v>
      </c>
      <c r="M28" s="1">
        <v>11</v>
      </c>
      <c r="N28" s="15">
        <v>10</v>
      </c>
    </row>
    <row r="29" spans="1:14" ht="9.9499999999999993" customHeight="1" x14ac:dyDescent="0.2">
      <c r="A29" s="6"/>
    </row>
    <row r="30" spans="1:14" ht="9.9499999999999993" customHeight="1" x14ac:dyDescent="0.2">
      <c r="A30" s="9" t="s">
        <v>2</v>
      </c>
    </row>
    <row r="31" spans="1:14" ht="11.25" customHeight="1" x14ac:dyDescent="0.2">
      <c r="A31" s="7" t="s">
        <v>43</v>
      </c>
      <c r="B31" s="13">
        <f t="shared" ref="B31" si="71">SUM(B32:B41)</f>
        <v>137</v>
      </c>
      <c r="C31" s="13">
        <f t="shared" ref="C31:E31" si="72">SUM(C32:C41)</f>
        <v>165</v>
      </c>
      <c r="D31" s="13">
        <f t="shared" si="72"/>
        <v>189</v>
      </c>
      <c r="E31" s="13">
        <f t="shared" si="72"/>
        <v>207</v>
      </c>
      <c r="F31" s="13">
        <f t="shared" ref="F31:G31" si="73">SUM(F32:F41)</f>
        <v>208</v>
      </c>
      <c r="G31" s="13">
        <f t="shared" si="73"/>
        <v>190</v>
      </c>
      <c r="H31" s="13">
        <f t="shared" ref="H31:I31" si="74">SUM(H32:H41)</f>
        <v>207</v>
      </c>
      <c r="I31" s="13">
        <f t="shared" si="74"/>
        <v>212</v>
      </c>
      <c r="J31" s="13">
        <f t="shared" ref="J31:K31" si="75">SUM(J32:J41)</f>
        <v>119</v>
      </c>
      <c r="K31" s="13">
        <f t="shared" si="75"/>
        <v>295</v>
      </c>
      <c r="L31" s="13">
        <f t="shared" ref="L31:N31" si="76">SUM(L32:L41)</f>
        <v>198</v>
      </c>
      <c r="M31" s="13">
        <f t="shared" si="76"/>
        <v>181</v>
      </c>
      <c r="N31" s="13">
        <f t="shared" si="76"/>
        <v>157</v>
      </c>
    </row>
    <row r="32" spans="1:14" ht="9.9499999999999993" customHeight="1" x14ac:dyDescent="0.2">
      <c r="A32" s="7" t="s">
        <v>10</v>
      </c>
      <c r="B32" s="1">
        <v>7</v>
      </c>
      <c r="C32" s="1">
        <v>5</v>
      </c>
      <c r="D32" s="1">
        <v>6</v>
      </c>
      <c r="E32" s="1">
        <v>7</v>
      </c>
      <c r="F32" s="1">
        <v>4</v>
      </c>
      <c r="G32" s="1">
        <v>8</v>
      </c>
      <c r="H32" s="1">
        <v>24</v>
      </c>
      <c r="I32" s="1">
        <v>14</v>
      </c>
      <c r="J32" s="1">
        <v>2</v>
      </c>
      <c r="K32" s="1">
        <v>7</v>
      </c>
      <c r="L32" s="1">
        <v>7</v>
      </c>
      <c r="M32" s="1">
        <v>6</v>
      </c>
      <c r="N32" s="15">
        <v>6</v>
      </c>
    </row>
    <row r="33" spans="1:14" ht="9.9499999999999993" customHeight="1" x14ac:dyDescent="0.2">
      <c r="A33" s="7" t="s">
        <v>67</v>
      </c>
      <c r="B33" s="1">
        <v>17</v>
      </c>
      <c r="C33" s="1">
        <v>22</v>
      </c>
      <c r="D33" s="1">
        <v>22</v>
      </c>
      <c r="E33" s="1">
        <v>32</v>
      </c>
      <c r="F33" s="1">
        <v>16</v>
      </c>
      <c r="G33" s="1">
        <v>32</v>
      </c>
      <c r="H33" s="1">
        <v>36</v>
      </c>
      <c r="I33" s="1">
        <v>24</v>
      </c>
      <c r="J33" s="1">
        <v>11</v>
      </c>
      <c r="K33" s="1">
        <v>50</v>
      </c>
      <c r="L33" s="1">
        <v>31</v>
      </c>
      <c r="M33" s="1">
        <v>17</v>
      </c>
      <c r="N33" s="15">
        <v>21</v>
      </c>
    </row>
    <row r="34" spans="1:14" ht="9.9499999999999993" customHeight="1" x14ac:dyDescent="0.2">
      <c r="A34" s="7" t="s">
        <v>11</v>
      </c>
      <c r="B34" s="1">
        <v>21</v>
      </c>
      <c r="C34" s="1">
        <v>17</v>
      </c>
      <c r="D34" s="1">
        <v>17</v>
      </c>
      <c r="E34" s="1">
        <v>28</v>
      </c>
      <c r="F34" s="1">
        <v>22</v>
      </c>
      <c r="G34" s="1">
        <v>17</v>
      </c>
      <c r="H34" s="1">
        <v>25</v>
      </c>
      <c r="I34" s="1">
        <v>32</v>
      </c>
      <c r="J34" s="1">
        <v>12</v>
      </c>
      <c r="K34" s="1">
        <v>38</v>
      </c>
      <c r="L34" s="1">
        <v>19</v>
      </c>
      <c r="M34" s="1">
        <v>18</v>
      </c>
      <c r="N34" s="15">
        <v>17</v>
      </c>
    </row>
    <row r="35" spans="1:14" ht="9.9499999999999993" customHeight="1" x14ac:dyDescent="0.2">
      <c r="A35" s="7" t="s">
        <v>12</v>
      </c>
      <c r="B35" s="1">
        <v>15</v>
      </c>
      <c r="C35" s="1">
        <v>19</v>
      </c>
      <c r="D35" s="1">
        <v>14</v>
      </c>
      <c r="E35" s="1">
        <v>13</v>
      </c>
      <c r="F35" s="1">
        <v>18</v>
      </c>
      <c r="G35" s="1">
        <v>23</v>
      </c>
      <c r="H35" s="1">
        <v>17</v>
      </c>
      <c r="I35" s="1">
        <v>15</v>
      </c>
      <c r="J35" s="1">
        <v>11</v>
      </c>
      <c r="K35" s="1">
        <v>27</v>
      </c>
      <c r="L35" s="1">
        <v>24</v>
      </c>
      <c r="M35" s="1">
        <v>16</v>
      </c>
      <c r="N35" s="15">
        <v>15</v>
      </c>
    </row>
    <row r="36" spans="1:14" ht="9.9499999999999993" customHeight="1" x14ac:dyDescent="0.2">
      <c r="A36" s="7" t="s">
        <v>13</v>
      </c>
      <c r="B36" s="1">
        <v>23</v>
      </c>
      <c r="C36" s="1">
        <v>25</v>
      </c>
      <c r="D36" s="1">
        <v>35</v>
      </c>
      <c r="E36" s="1">
        <v>30</v>
      </c>
      <c r="F36" s="1">
        <v>21</v>
      </c>
      <c r="G36" s="1">
        <v>30</v>
      </c>
      <c r="H36" s="1">
        <v>20</v>
      </c>
      <c r="I36" s="1">
        <v>16</v>
      </c>
      <c r="J36" s="1">
        <v>22</v>
      </c>
      <c r="K36" s="1">
        <v>30</v>
      </c>
      <c r="L36" s="1">
        <v>25</v>
      </c>
      <c r="M36" s="1">
        <v>28</v>
      </c>
      <c r="N36" s="15">
        <v>13</v>
      </c>
    </row>
    <row r="37" spans="1:14" ht="9.9499999999999993" customHeight="1" x14ac:dyDescent="0.2">
      <c r="A37" s="7" t="s">
        <v>58</v>
      </c>
      <c r="B37" s="1">
        <v>19</v>
      </c>
      <c r="C37" s="1">
        <v>19</v>
      </c>
      <c r="D37" s="1">
        <v>26</v>
      </c>
      <c r="E37" s="1">
        <v>27</v>
      </c>
      <c r="F37" s="1">
        <v>23</v>
      </c>
      <c r="G37" s="1">
        <v>14</v>
      </c>
      <c r="H37" s="1">
        <v>15</v>
      </c>
      <c r="I37" s="1">
        <v>28</v>
      </c>
      <c r="J37" s="1">
        <v>20</v>
      </c>
      <c r="K37" s="1">
        <v>33</v>
      </c>
      <c r="L37" s="1">
        <v>23</v>
      </c>
      <c r="M37" s="1">
        <v>24</v>
      </c>
      <c r="N37" s="15">
        <v>22</v>
      </c>
    </row>
    <row r="38" spans="1:14" ht="9.9499999999999993" customHeight="1" x14ac:dyDescent="0.2">
      <c r="A38" s="7" t="s">
        <v>14</v>
      </c>
      <c r="B38" s="1">
        <v>9</v>
      </c>
      <c r="C38" s="1">
        <v>23</v>
      </c>
      <c r="D38" s="1">
        <v>24</v>
      </c>
      <c r="E38" s="1">
        <v>28</v>
      </c>
      <c r="F38" s="1">
        <v>31</v>
      </c>
      <c r="G38" s="1">
        <v>28</v>
      </c>
      <c r="H38" s="1">
        <v>16</v>
      </c>
      <c r="I38" s="1">
        <v>24</v>
      </c>
      <c r="J38" s="1">
        <v>15</v>
      </c>
      <c r="K38" s="1">
        <v>37</v>
      </c>
      <c r="L38" s="1">
        <v>24</v>
      </c>
      <c r="M38" s="1">
        <v>23</v>
      </c>
      <c r="N38" s="15">
        <v>15</v>
      </c>
    </row>
    <row r="39" spans="1:14" ht="9.9499999999999993" customHeight="1" x14ac:dyDescent="0.2">
      <c r="A39" s="7" t="s">
        <v>15</v>
      </c>
      <c r="B39" s="1">
        <v>14</v>
      </c>
      <c r="C39" s="1">
        <v>22</v>
      </c>
      <c r="D39" s="1">
        <v>22</v>
      </c>
      <c r="E39" s="1">
        <v>29</v>
      </c>
      <c r="F39" s="1">
        <v>29</v>
      </c>
      <c r="G39" s="1">
        <v>21</v>
      </c>
      <c r="H39" s="1">
        <v>33</v>
      </c>
      <c r="I39" s="1">
        <v>27</v>
      </c>
      <c r="J39" s="1">
        <v>14</v>
      </c>
      <c r="K39" s="1">
        <v>43</v>
      </c>
      <c r="L39" s="1">
        <v>26</v>
      </c>
      <c r="M39" s="1">
        <v>25</v>
      </c>
      <c r="N39" s="15">
        <v>18</v>
      </c>
    </row>
    <row r="40" spans="1:14" ht="9.9499999999999993" customHeight="1" x14ac:dyDescent="0.2">
      <c r="A40" s="7" t="s">
        <v>16</v>
      </c>
      <c r="B40" s="1">
        <v>9</v>
      </c>
      <c r="C40" s="1">
        <v>6</v>
      </c>
      <c r="D40" s="1">
        <v>12</v>
      </c>
      <c r="E40" s="1">
        <v>5</v>
      </c>
      <c r="F40" s="1">
        <v>29</v>
      </c>
      <c r="G40" s="1">
        <v>11</v>
      </c>
      <c r="H40" s="1">
        <v>10</v>
      </c>
      <c r="I40" s="1">
        <v>17</v>
      </c>
      <c r="J40" s="1">
        <v>12</v>
      </c>
      <c r="K40" s="1">
        <v>21</v>
      </c>
      <c r="L40" s="1">
        <v>13</v>
      </c>
      <c r="M40" s="1">
        <v>17</v>
      </c>
      <c r="N40" s="15">
        <v>19</v>
      </c>
    </row>
    <row r="41" spans="1:14" ht="9.9499999999999993" customHeight="1" x14ac:dyDescent="0.2">
      <c r="A41" s="7" t="s">
        <v>66</v>
      </c>
      <c r="B41" s="1">
        <v>3</v>
      </c>
      <c r="C41" s="1">
        <v>7</v>
      </c>
      <c r="D41" s="1">
        <v>11</v>
      </c>
      <c r="E41" s="1">
        <v>8</v>
      </c>
      <c r="F41" s="1">
        <v>15</v>
      </c>
      <c r="G41" s="1">
        <v>6</v>
      </c>
      <c r="H41" s="1">
        <v>11</v>
      </c>
      <c r="I41" s="1">
        <v>15</v>
      </c>
      <c r="J41" s="1">
        <v>0</v>
      </c>
      <c r="K41" s="1">
        <v>9</v>
      </c>
      <c r="L41" s="1">
        <v>6</v>
      </c>
      <c r="M41" s="1">
        <v>7</v>
      </c>
      <c r="N41" s="15">
        <v>11</v>
      </c>
    </row>
    <row r="42" spans="1:14" ht="9.9499999999999993" customHeight="1" x14ac:dyDescent="0.2">
      <c r="A42" s="6"/>
    </row>
    <row r="43" spans="1:14" ht="12" customHeight="1" x14ac:dyDescent="0.2">
      <c r="A43" s="9" t="s">
        <v>54</v>
      </c>
    </row>
    <row r="44" spans="1:14" ht="12.75" customHeight="1" x14ac:dyDescent="0.2">
      <c r="A44" s="7" t="s">
        <v>44</v>
      </c>
      <c r="B44" s="13">
        <f t="shared" ref="B44" si="77">B45+B46</f>
        <v>254</v>
      </c>
      <c r="C44" s="13">
        <f t="shared" ref="C44:E44" si="78">C45+C46</f>
        <v>343</v>
      </c>
      <c r="D44" s="13">
        <f t="shared" si="78"/>
        <v>358</v>
      </c>
      <c r="E44" s="13">
        <f t="shared" si="78"/>
        <v>448</v>
      </c>
      <c r="F44" s="13">
        <f t="shared" ref="F44:G44" si="79">F45+F46</f>
        <v>450</v>
      </c>
      <c r="G44" s="13">
        <f t="shared" si="79"/>
        <v>422</v>
      </c>
      <c r="H44" s="13">
        <f t="shared" ref="H44:I44" si="80">H45+H46</f>
        <v>445</v>
      </c>
      <c r="I44" s="13">
        <f t="shared" si="80"/>
        <v>433</v>
      </c>
      <c r="J44" s="13">
        <f t="shared" ref="J44:K44" si="81">J45+J46</f>
        <v>263</v>
      </c>
      <c r="K44" s="13">
        <f t="shared" si="81"/>
        <v>556</v>
      </c>
      <c r="L44" s="13">
        <f t="shared" ref="L44:N44" si="82">L45+L46</f>
        <v>395</v>
      </c>
      <c r="M44" s="13">
        <f t="shared" si="82"/>
        <v>348</v>
      </c>
      <c r="N44" s="13">
        <f t="shared" si="82"/>
        <v>332</v>
      </c>
    </row>
    <row r="45" spans="1:14" ht="9.9499999999999993" customHeight="1" x14ac:dyDescent="0.2">
      <c r="A45" s="7" t="s">
        <v>45</v>
      </c>
      <c r="B45" s="15">
        <v>44</v>
      </c>
      <c r="C45" s="15">
        <v>82</v>
      </c>
      <c r="D45" s="15">
        <v>128</v>
      </c>
      <c r="E45" s="15">
        <v>225</v>
      </c>
      <c r="F45" s="15">
        <v>330</v>
      </c>
      <c r="G45" s="15">
        <v>280</v>
      </c>
      <c r="H45" s="15">
        <v>260</v>
      </c>
      <c r="I45" s="15">
        <v>221</v>
      </c>
      <c r="J45" s="15">
        <v>161</v>
      </c>
      <c r="K45" s="15">
        <v>369</v>
      </c>
      <c r="L45" s="15">
        <v>278</v>
      </c>
      <c r="M45" s="15">
        <v>201</v>
      </c>
      <c r="N45" s="15">
        <v>181</v>
      </c>
    </row>
    <row r="46" spans="1:14" ht="9.9499999999999993" customHeight="1" x14ac:dyDescent="0.2">
      <c r="A46" s="7" t="s">
        <v>46</v>
      </c>
      <c r="B46" s="15">
        <v>210</v>
      </c>
      <c r="C46" s="15">
        <v>261</v>
      </c>
      <c r="D46" s="15">
        <v>230</v>
      </c>
      <c r="E46" s="15">
        <v>223</v>
      </c>
      <c r="F46" s="15">
        <v>120</v>
      </c>
      <c r="G46" s="15">
        <v>142</v>
      </c>
      <c r="H46" s="15">
        <v>185</v>
      </c>
      <c r="I46" s="15">
        <v>212</v>
      </c>
      <c r="J46" s="15">
        <v>102</v>
      </c>
      <c r="K46" s="15">
        <v>187</v>
      </c>
      <c r="L46" s="15">
        <v>117</v>
      </c>
      <c r="M46" s="15">
        <v>147</v>
      </c>
      <c r="N46" s="15">
        <v>151</v>
      </c>
    </row>
    <row r="48" spans="1:14" x14ac:dyDescent="0.2">
      <c r="A48" t="s">
        <v>72</v>
      </c>
    </row>
  </sheetData>
  <phoneticPr fontId="4" type="noConversion"/>
  <pageMargins left="0.75" right="0.75" top="0.19" bottom="0.16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workbookViewId="0">
      <selection activeCell="S24" sqref="S24"/>
    </sheetView>
  </sheetViews>
  <sheetFormatPr baseColWidth="10" defaultRowHeight="12.75" x14ac:dyDescent="0.2"/>
  <cols>
    <col min="1" max="1" width="23.5703125" customWidth="1"/>
    <col min="2" max="13" width="8.7109375" customWidth="1"/>
    <col min="14" max="14" width="7.7109375" customWidth="1"/>
  </cols>
  <sheetData>
    <row r="1" spans="1:14" x14ac:dyDescent="0.2">
      <c r="A1" s="11" t="s">
        <v>59</v>
      </c>
    </row>
    <row r="2" spans="1:14" x14ac:dyDescent="0.2">
      <c r="A2" s="11" t="s">
        <v>74</v>
      </c>
    </row>
    <row r="3" spans="1:14" x14ac:dyDescent="0.2">
      <c r="A3" s="35"/>
    </row>
    <row r="4" spans="1:14" x14ac:dyDescent="0.2">
      <c r="A4" s="6"/>
      <c r="B4" s="20">
        <v>44531</v>
      </c>
      <c r="C4" s="20">
        <v>44562</v>
      </c>
      <c r="D4" s="20">
        <v>44593</v>
      </c>
      <c r="E4" s="20">
        <v>44621</v>
      </c>
      <c r="F4" s="20">
        <v>44652</v>
      </c>
      <c r="G4" s="20">
        <v>44682</v>
      </c>
      <c r="H4" s="20">
        <v>44713</v>
      </c>
      <c r="I4" s="20">
        <v>44743</v>
      </c>
      <c r="J4" s="20">
        <v>44774</v>
      </c>
      <c r="K4" s="20">
        <v>44805</v>
      </c>
      <c r="L4" s="20">
        <v>44835</v>
      </c>
      <c r="M4" s="20">
        <v>44866</v>
      </c>
      <c r="N4" s="20">
        <v>44896</v>
      </c>
    </row>
    <row r="5" spans="1:14" x14ac:dyDescent="0.2">
      <c r="A5" s="46" t="s">
        <v>43</v>
      </c>
    </row>
    <row r="6" spans="1:14" x14ac:dyDescent="0.2">
      <c r="A6" s="40" t="s">
        <v>3</v>
      </c>
      <c r="B6" s="43">
        <f t="shared" ref="B6" si="0">B14+B22</f>
        <v>254</v>
      </c>
      <c r="C6" s="37">
        <f t="shared" ref="C6:E6" si="1">C14+C22</f>
        <v>343</v>
      </c>
      <c r="D6" s="37">
        <f t="shared" si="1"/>
        <v>358</v>
      </c>
      <c r="E6" s="37">
        <f t="shared" si="1"/>
        <v>436</v>
      </c>
      <c r="F6" s="37">
        <f t="shared" ref="F6:J6" si="2">F14+F22</f>
        <v>450</v>
      </c>
      <c r="G6" s="37">
        <f t="shared" si="2"/>
        <v>422</v>
      </c>
      <c r="H6" s="37">
        <f t="shared" si="2"/>
        <v>445</v>
      </c>
      <c r="I6" s="37">
        <f t="shared" si="2"/>
        <v>433</v>
      </c>
      <c r="J6" s="37">
        <f t="shared" si="2"/>
        <v>263</v>
      </c>
      <c r="K6" s="37">
        <v>556</v>
      </c>
      <c r="L6" s="37">
        <f>SUM(L7:L11)</f>
        <v>395</v>
      </c>
      <c r="M6" s="37">
        <f>SUM(M7:M11)</f>
        <v>348</v>
      </c>
      <c r="N6" s="37">
        <f>SUM(N7:N11)</f>
        <v>332</v>
      </c>
    </row>
    <row r="7" spans="1:14" x14ac:dyDescent="0.2">
      <c r="A7" s="40" t="s">
        <v>57</v>
      </c>
      <c r="B7" s="44">
        <f t="shared" ref="B7" si="3">B15+B23</f>
        <v>0</v>
      </c>
      <c r="C7" s="14">
        <f t="shared" ref="C7:E7" si="4">C15+C23</f>
        <v>0</v>
      </c>
      <c r="D7" s="14">
        <f t="shared" si="4"/>
        <v>0</v>
      </c>
      <c r="E7" s="14">
        <f t="shared" si="4"/>
        <v>0</v>
      </c>
      <c r="F7" s="14">
        <f t="shared" ref="F7:K7" si="5">F15+F23</f>
        <v>0</v>
      </c>
      <c r="G7" s="14">
        <f t="shared" si="5"/>
        <v>0</v>
      </c>
      <c r="H7" s="14">
        <f t="shared" si="5"/>
        <v>0</v>
      </c>
      <c r="I7" s="14">
        <f t="shared" si="5"/>
        <v>0</v>
      </c>
      <c r="J7" s="14">
        <f t="shared" si="5"/>
        <v>0</v>
      </c>
      <c r="K7" s="14">
        <f t="shared" si="5"/>
        <v>0</v>
      </c>
      <c r="L7" s="14">
        <f t="shared" ref="L7:M7" si="6">L15+L23</f>
        <v>0</v>
      </c>
      <c r="M7" s="14">
        <f t="shared" si="6"/>
        <v>0</v>
      </c>
      <c r="N7" s="14">
        <f t="shared" ref="N7" si="7">N15+N23</f>
        <v>0</v>
      </c>
    </row>
    <row r="8" spans="1:14" x14ac:dyDescent="0.2">
      <c r="A8" s="40" t="s">
        <v>4</v>
      </c>
      <c r="B8" s="44">
        <f t="shared" ref="B8" si="8">B16+B24</f>
        <v>0</v>
      </c>
      <c r="C8" s="14">
        <f t="shared" ref="C8:E8" si="9">C16+C24</f>
        <v>1</v>
      </c>
      <c r="D8" s="14">
        <f t="shared" si="9"/>
        <v>0</v>
      </c>
      <c r="E8" s="14">
        <f t="shared" si="9"/>
        <v>2</v>
      </c>
      <c r="F8" s="14">
        <f t="shared" ref="F8:K8" si="10">F16+F24</f>
        <v>2</v>
      </c>
      <c r="G8" s="14">
        <f t="shared" si="10"/>
        <v>20</v>
      </c>
      <c r="H8" s="14">
        <f t="shared" si="10"/>
        <v>4</v>
      </c>
      <c r="I8" s="14">
        <f t="shared" si="10"/>
        <v>15</v>
      </c>
      <c r="J8" s="14">
        <f t="shared" si="10"/>
        <v>5</v>
      </c>
      <c r="K8" s="14">
        <f t="shared" si="10"/>
        <v>23</v>
      </c>
      <c r="L8" s="14">
        <f t="shared" ref="L8:M8" si="11">L16+L24</f>
        <v>0</v>
      </c>
      <c r="M8" s="14">
        <f t="shared" si="11"/>
        <v>3</v>
      </c>
      <c r="N8" s="14">
        <f t="shared" ref="N8" si="12">N16+N24</f>
        <v>1</v>
      </c>
    </row>
    <row r="9" spans="1:14" x14ac:dyDescent="0.2">
      <c r="A9" s="40" t="s">
        <v>5</v>
      </c>
      <c r="B9" s="44">
        <f t="shared" ref="B9" si="13">B17+B25</f>
        <v>25</v>
      </c>
      <c r="C9" s="14">
        <f t="shared" ref="C9:E9" si="14">C17+C25</f>
        <v>39</v>
      </c>
      <c r="D9" s="14">
        <f t="shared" si="14"/>
        <v>25</v>
      </c>
      <c r="E9" s="14">
        <f t="shared" si="14"/>
        <v>31</v>
      </c>
      <c r="F9" s="14">
        <f t="shared" ref="F9:K9" si="15">F17+F25</f>
        <v>16</v>
      </c>
      <c r="G9" s="14">
        <f t="shared" si="15"/>
        <v>32</v>
      </c>
      <c r="H9" s="14">
        <f t="shared" si="15"/>
        <v>31</v>
      </c>
      <c r="I9" s="14">
        <f t="shared" si="15"/>
        <v>20</v>
      </c>
      <c r="J9" s="14">
        <f t="shared" si="15"/>
        <v>13</v>
      </c>
      <c r="K9" s="14">
        <f t="shared" si="15"/>
        <v>45</v>
      </c>
      <c r="L9" s="14">
        <f t="shared" ref="L9:M9" si="16">L17+L25</f>
        <v>18</v>
      </c>
      <c r="M9" s="14">
        <f t="shared" si="16"/>
        <v>18</v>
      </c>
      <c r="N9" s="14">
        <f t="shared" ref="N9" si="17">N17+N25</f>
        <v>16</v>
      </c>
    </row>
    <row r="10" spans="1:14" x14ac:dyDescent="0.2">
      <c r="A10" s="40" t="s">
        <v>6</v>
      </c>
      <c r="B10" s="44">
        <f t="shared" ref="B10" si="18">B18+B26</f>
        <v>16</v>
      </c>
      <c r="C10" s="14">
        <f t="shared" ref="C10:E10" si="19">C18+C26</f>
        <v>41</v>
      </c>
      <c r="D10" s="14">
        <f t="shared" si="19"/>
        <v>37</v>
      </c>
      <c r="E10" s="14">
        <f t="shared" si="19"/>
        <v>42</v>
      </c>
      <c r="F10" s="14">
        <f t="shared" ref="F10:K10" si="20">F18+F26</f>
        <v>39</v>
      </c>
      <c r="G10" s="14">
        <f t="shared" si="20"/>
        <v>38</v>
      </c>
      <c r="H10" s="14">
        <f t="shared" si="20"/>
        <v>52</v>
      </c>
      <c r="I10" s="14">
        <f t="shared" si="20"/>
        <v>35</v>
      </c>
      <c r="J10" s="14">
        <f t="shared" si="20"/>
        <v>13</v>
      </c>
      <c r="K10" s="14">
        <f t="shared" si="20"/>
        <v>38</v>
      </c>
      <c r="L10" s="14">
        <f t="shared" ref="L10:M10" si="21">L18+L26</f>
        <v>34</v>
      </c>
      <c r="M10" s="14">
        <f t="shared" si="21"/>
        <v>31</v>
      </c>
      <c r="N10" s="14">
        <f t="shared" ref="N10" si="22">N18+N26</f>
        <v>58</v>
      </c>
    </row>
    <row r="11" spans="1:14" ht="15" x14ac:dyDescent="0.25">
      <c r="A11" s="40" t="s">
        <v>7</v>
      </c>
      <c r="B11" s="45">
        <f t="shared" ref="B11" si="23">B19+B27</f>
        <v>213</v>
      </c>
      <c r="C11" s="36">
        <f t="shared" ref="C11:E11" si="24">C19+C27</f>
        <v>262</v>
      </c>
      <c r="D11" s="36">
        <f t="shared" si="24"/>
        <v>296</v>
      </c>
      <c r="E11" s="36">
        <f t="shared" si="24"/>
        <v>361</v>
      </c>
      <c r="F11" s="36">
        <f t="shared" ref="F11:K11" si="25">F19+F27</f>
        <v>393</v>
      </c>
      <c r="G11" s="36">
        <f t="shared" si="25"/>
        <v>332</v>
      </c>
      <c r="H11" s="36">
        <f t="shared" si="25"/>
        <v>358</v>
      </c>
      <c r="I11" s="36">
        <f t="shared" si="25"/>
        <v>363</v>
      </c>
      <c r="J11" s="36">
        <f t="shared" si="25"/>
        <v>232</v>
      </c>
      <c r="K11" s="36">
        <f t="shared" si="25"/>
        <v>450</v>
      </c>
      <c r="L11" s="36">
        <f t="shared" ref="L11:M11" si="26">L19+L27</f>
        <v>343</v>
      </c>
      <c r="M11" s="36">
        <f t="shared" si="26"/>
        <v>296</v>
      </c>
      <c r="N11" s="36">
        <f t="shared" ref="N11" si="27">N19+N27</f>
        <v>257</v>
      </c>
    </row>
    <row r="12" spans="1:14" x14ac:dyDescent="0.2">
      <c r="A12" s="6"/>
    </row>
    <row r="13" spans="1:14" x14ac:dyDescent="0.2">
      <c r="A13" s="9" t="s">
        <v>1</v>
      </c>
    </row>
    <row r="14" spans="1:14" ht="15" x14ac:dyDescent="0.25">
      <c r="A14" s="49" t="s">
        <v>3</v>
      </c>
      <c r="B14" s="47">
        <f t="shared" ref="B14" si="28">SUM(B15:B19)</f>
        <v>117</v>
      </c>
      <c r="C14" s="16">
        <f t="shared" ref="C14:E14" si="29">SUM(C15:C19)</f>
        <v>178</v>
      </c>
      <c r="D14" s="16">
        <f t="shared" si="29"/>
        <v>169</v>
      </c>
      <c r="E14" s="16">
        <f t="shared" si="29"/>
        <v>229</v>
      </c>
      <c r="F14" s="16">
        <f t="shared" ref="F14:G14" si="30">SUM(F15:F19)</f>
        <v>242</v>
      </c>
      <c r="G14" s="16">
        <f t="shared" si="30"/>
        <v>232</v>
      </c>
      <c r="H14" s="16">
        <f t="shared" ref="H14:I14" si="31">SUM(H15:H19)</f>
        <v>238</v>
      </c>
      <c r="I14" s="16">
        <f t="shared" si="31"/>
        <v>221</v>
      </c>
      <c r="J14" s="16">
        <f t="shared" ref="J14:K14" si="32">SUM(J15:J19)</f>
        <v>144</v>
      </c>
      <c r="K14" s="16">
        <f t="shared" si="32"/>
        <v>261</v>
      </c>
      <c r="L14" s="16">
        <f t="shared" ref="L14:N14" si="33">SUM(L15:L19)</f>
        <v>197</v>
      </c>
      <c r="M14" s="16">
        <f t="shared" si="33"/>
        <v>167</v>
      </c>
      <c r="N14" s="16">
        <f t="shared" si="33"/>
        <v>175</v>
      </c>
    </row>
    <row r="15" spans="1:14" x14ac:dyDescent="0.2">
      <c r="A15" s="40" t="s">
        <v>57</v>
      </c>
      <c r="B15" s="39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</row>
    <row r="16" spans="1:14" x14ac:dyDescent="0.2">
      <c r="A16" s="40" t="s">
        <v>4</v>
      </c>
      <c r="B16" s="39">
        <v>0</v>
      </c>
      <c r="C16" s="15">
        <v>1</v>
      </c>
      <c r="D16" s="15">
        <v>0</v>
      </c>
      <c r="E16" s="15">
        <v>2</v>
      </c>
      <c r="F16" s="15">
        <v>1</v>
      </c>
      <c r="G16" s="15">
        <v>13</v>
      </c>
      <c r="H16" s="15">
        <v>4</v>
      </c>
      <c r="I16" s="15">
        <v>6</v>
      </c>
      <c r="J16" s="15">
        <v>2</v>
      </c>
      <c r="K16" s="15">
        <v>20</v>
      </c>
      <c r="L16" s="15">
        <v>0</v>
      </c>
      <c r="M16" s="15">
        <v>3</v>
      </c>
      <c r="N16" s="15">
        <v>1</v>
      </c>
    </row>
    <row r="17" spans="1:14" x14ac:dyDescent="0.2">
      <c r="A17" s="40" t="s">
        <v>5</v>
      </c>
      <c r="B17" s="39">
        <v>14</v>
      </c>
      <c r="C17" s="15">
        <v>25</v>
      </c>
      <c r="D17" s="15">
        <v>20</v>
      </c>
      <c r="E17" s="15">
        <v>26</v>
      </c>
      <c r="F17" s="15">
        <v>14</v>
      </c>
      <c r="G17" s="15">
        <v>21</v>
      </c>
      <c r="H17" s="15">
        <v>20</v>
      </c>
      <c r="I17" s="15">
        <v>14</v>
      </c>
      <c r="J17" s="15">
        <v>11</v>
      </c>
      <c r="K17" s="15">
        <v>28</v>
      </c>
      <c r="L17" s="15">
        <v>13</v>
      </c>
      <c r="M17" s="15">
        <v>15</v>
      </c>
      <c r="N17" s="15">
        <v>9</v>
      </c>
    </row>
    <row r="18" spans="1:14" x14ac:dyDescent="0.2">
      <c r="A18" s="40" t="s">
        <v>6</v>
      </c>
      <c r="B18" s="39">
        <v>15</v>
      </c>
      <c r="C18" s="15">
        <v>35</v>
      </c>
      <c r="D18" s="15">
        <v>32</v>
      </c>
      <c r="E18" s="15">
        <v>38</v>
      </c>
      <c r="F18" s="15">
        <v>34</v>
      </c>
      <c r="G18" s="15">
        <v>35</v>
      </c>
      <c r="H18" s="15">
        <v>48</v>
      </c>
      <c r="I18" s="15">
        <v>30</v>
      </c>
      <c r="J18" s="15">
        <v>12</v>
      </c>
      <c r="K18" s="15">
        <v>37</v>
      </c>
      <c r="L18" s="15">
        <v>32</v>
      </c>
      <c r="M18" s="15">
        <v>28</v>
      </c>
      <c r="N18" s="15">
        <v>55</v>
      </c>
    </row>
    <row r="19" spans="1:14" ht="15" x14ac:dyDescent="0.25">
      <c r="A19" s="40" t="s">
        <v>7</v>
      </c>
      <c r="B19" s="48">
        <v>88</v>
      </c>
      <c r="C19" s="29">
        <v>117</v>
      </c>
      <c r="D19" s="29">
        <v>117</v>
      </c>
      <c r="E19" s="29">
        <v>163</v>
      </c>
      <c r="F19" s="29">
        <v>193</v>
      </c>
      <c r="G19" s="29">
        <v>163</v>
      </c>
      <c r="H19" s="29">
        <v>166</v>
      </c>
      <c r="I19" s="29">
        <v>171</v>
      </c>
      <c r="J19" s="29">
        <v>119</v>
      </c>
      <c r="K19" s="29">
        <v>176</v>
      </c>
      <c r="L19" s="29">
        <v>152</v>
      </c>
      <c r="M19" s="29">
        <v>121</v>
      </c>
      <c r="N19" s="29">
        <v>110</v>
      </c>
    </row>
    <row r="20" spans="1:14" x14ac:dyDescent="0.2">
      <c r="A20" s="6"/>
    </row>
    <row r="21" spans="1:14" x14ac:dyDescent="0.2">
      <c r="A21" s="9" t="s">
        <v>2</v>
      </c>
    </row>
    <row r="22" spans="1:14" ht="15" x14ac:dyDescent="0.25">
      <c r="A22" s="49" t="s">
        <v>3</v>
      </c>
      <c r="B22" s="47">
        <f t="shared" ref="B22" si="34">SUM(B23:B27)</f>
        <v>137</v>
      </c>
      <c r="C22" s="16">
        <f t="shared" ref="C22:E22" si="35">SUM(C23:C27)</f>
        <v>165</v>
      </c>
      <c r="D22" s="16">
        <f t="shared" si="35"/>
        <v>189</v>
      </c>
      <c r="E22" s="16">
        <f t="shared" si="35"/>
        <v>207</v>
      </c>
      <c r="F22" s="16">
        <f t="shared" ref="F22:G22" si="36">SUM(F23:F27)</f>
        <v>208</v>
      </c>
      <c r="G22" s="16">
        <f t="shared" si="36"/>
        <v>190</v>
      </c>
      <c r="H22" s="16">
        <f t="shared" ref="H22:I22" si="37">SUM(H23:H27)</f>
        <v>207</v>
      </c>
      <c r="I22" s="16">
        <f t="shared" si="37"/>
        <v>212</v>
      </c>
      <c r="J22" s="16">
        <f t="shared" ref="J22:K22" si="38">SUM(J23:J27)</f>
        <v>119</v>
      </c>
      <c r="K22" s="16">
        <f t="shared" si="38"/>
        <v>295</v>
      </c>
      <c r="L22" s="16">
        <f t="shared" ref="L22:N22" si="39">SUM(L23:L27)</f>
        <v>198</v>
      </c>
      <c r="M22" s="16">
        <f t="shared" si="39"/>
        <v>181</v>
      </c>
      <c r="N22" s="16">
        <f t="shared" si="39"/>
        <v>157</v>
      </c>
    </row>
    <row r="23" spans="1:14" x14ac:dyDescent="0.2">
      <c r="A23" s="40" t="s">
        <v>57</v>
      </c>
      <c r="B23" s="39">
        <v>0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</row>
    <row r="24" spans="1:14" x14ac:dyDescent="0.2">
      <c r="A24" s="40" t="s">
        <v>4</v>
      </c>
      <c r="B24" s="39">
        <v>0</v>
      </c>
      <c r="C24" s="15">
        <v>0</v>
      </c>
      <c r="D24" s="15">
        <v>0</v>
      </c>
      <c r="E24" s="15">
        <v>0</v>
      </c>
      <c r="F24" s="15">
        <v>1</v>
      </c>
      <c r="G24" s="15">
        <v>7</v>
      </c>
      <c r="H24" s="15">
        <v>0</v>
      </c>
      <c r="I24" s="15">
        <v>9</v>
      </c>
      <c r="J24" s="15">
        <v>3</v>
      </c>
      <c r="K24" s="15">
        <v>3</v>
      </c>
      <c r="L24" s="15">
        <v>0</v>
      </c>
      <c r="M24" s="15">
        <v>0</v>
      </c>
      <c r="N24" s="15">
        <v>0</v>
      </c>
    </row>
    <row r="25" spans="1:14" x14ac:dyDescent="0.2">
      <c r="A25" s="40" t="s">
        <v>5</v>
      </c>
      <c r="B25" s="39">
        <v>11</v>
      </c>
      <c r="C25" s="15">
        <v>14</v>
      </c>
      <c r="D25" s="15">
        <v>5</v>
      </c>
      <c r="E25" s="15">
        <v>5</v>
      </c>
      <c r="F25" s="15">
        <v>2</v>
      </c>
      <c r="G25" s="15">
        <v>11</v>
      </c>
      <c r="H25" s="15">
        <v>11</v>
      </c>
      <c r="I25" s="15">
        <v>6</v>
      </c>
      <c r="J25" s="15">
        <v>2</v>
      </c>
      <c r="K25" s="15">
        <v>17</v>
      </c>
      <c r="L25" s="15">
        <v>5</v>
      </c>
      <c r="M25" s="15">
        <v>3</v>
      </c>
      <c r="N25" s="15">
        <v>7</v>
      </c>
    </row>
    <row r="26" spans="1:14" x14ac:dyDescent="0.2">
      <c r="A26" s="40" t="s">
        <v>6</v>
      </c>
      <c r="B26" s="39">
        <v>1</v>
      </c>
      <c r="C26" s="15">
        <v>6</v>
      </c>
      <c r="D26" s="15">
        <v>5</v>
      </c>
      <c r="E26" s="15">
        <v>4</v>
      </c>
      <c r="F26" s="15">
        <v>5</v>
      </c>
      <c r="G26" s="15">
        <v>3</v>
      </c>
      <c r="H26" s="15">
        <v>4</v>
      </c>
      <c r="I26" s="15">
        <v>5</v>
      </c>
      <c r="J26" s="15">
        <v>1</v>
      </c>
      <c r="K26" s="15">
        <v>1</v>
      </c>
      <c r="L26" s="15">
        <v>2</v>
      </c>
      <c r="M26" s="15">
        <v>3</v>
      </c>
      <c r="N26" s="15">
        <v>3</v>
      </c>
    </row>
    <row r="27" spans="1:14" ht="15" x14ac:dyDescent="0.25">
      <c r="A27" s="40" t="s">
        <v>7</v>
      </c>
      <c r="B27" s="48">
        <v>125</v>
      </c>
      <c r="C27" s="29">
        <v>145</v>
      </c>
      <c r="D27" s="29">
        <v>179</v>
      </c>
      <c r="E27" s="29">
        <v>198</v>
      </c>
      <c r="F27" s="29">
        <v>200</v>
      </c>
      <c r="G27" s="29">
        <v>169</v>
      </c>
      <c r="H27" s="29">
        <v>192</v>
      </c>
      <c r="I27" s="29">
        <v>192</v>
      </c>
      <c r="J27" s="29">
        <v>113</v>
      </c>
      <c r="K27" s="29">
        <v>274</v>
      </c>
      <c r="L27" s="29">
        <v>191</v>
      </c>
      <c r="M27" s="29">
        <v>175</v>
      </c>
      <c r="N27" s="29">
        <v>147</v>
      </c>
    </row>
    <row r="30" spans="1:14" x14ac:dyDescent="0.2">
      <c r="A30" t="s">
        <v>72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workbookViewId="0">
      <selection activeCell="A17" sqref="A17"/>
    </sheetView>
  </sheetViews>
  <sheetFormatPr baseColWidth="10" defaultRowHeight="12.75" x14ac:dyDescent="0.2"/>
  <cols>
    <col min="1" max="1" width="29.140625" customWidth="1"/>
    <col min="2" max="2" width="7.7109375" customWidth="1"/>
    <col min="3" max="3" width="7.42578125" customWidth="1"/>
    <col min="4" max="4" width="8" customWidth="1"/>
    <col min="5" max="6" width="7.7109375" customWidth="1"/>
    <col min="7" max="7" width="8.5703125" customWidth="1"/>
    <col min="8" max="8" width="7.7109375" customWidth="1"/>
    <col min="9" max="9" width="7.85546875" customWidth="1"/>
    <col min="10" max="14" width="8.7109375" customWidth="1"/>
  </cols>
  <sheetData>
    <row r="1" spans="1:14" x14ac:dyDescent="0.2">
      <c r="A1" s="52" t="s">
        <v>77</v>
      </c>
    </row>
    <row r="2" spans="1:14" x14ac:dyDescent="0.2">
      <c r="A2" s="53" t="s">
        <v>64</v>
      </c>
    </row>
    <row r="3" spans="1:14" x14ac:dyDescent="0.2">
      <c r="A3" s="51"/>
    </row>
    <row r="4" spans="1:14" x14ac:dyDescent="0.2">
      <c r="A4" s="49"/>
      <c r="B4" s="21">
        <v>44531</v>
      </c>
      <c r="C4" s="21">
        <v>44562</v>
      </c>
      <c r="D4" s="21">
        <v>44593</v>
      </c>
      <c r="E4" s="21">
        <v>44621</v>
      </c>
      <c r="F4" s="21">
        <v>44652</v>
      </c>
      <c r="G4" s="21">
        <v>44682</v>
      </c>
      <c r="H4" s="21">
        <v>44713</v>
      </c>
      <c r="I4" s="21">
        <v>44743</v>
      </c>
      <c r="J4" s="21">
        <v>44774</v>
      </c>
      <c r="K4" s="21">
        <v>44805</v>
      </c>
      <c r="L4" s="21">
        <v>44835</v>
      </c>
      <c r="M4" s="21">
        <v>44866</v>
      </c>
      <c r="N4" s="21">
        <v>44896</v>
      </c>
    </row>
    <row r="5" spans="1:14" x14ac:dyDescent="0.2">
      <c r="A5" s="54" t="s">
        <v>47</v>
      </c>
      <c r="B5" s="14">
        <v>38</v>
      </c>
      <c r="C5" s="14">
        <v>36</v>
      </c>
      <c r="D5" s="14">
        <v>45</v>
      </c>
      <c r="E5" s="14">
        <v>44</v>
      </c>
      <c r="F5" s="14">
        <v>40</v>
      </c>
      <c r="G5" s="14">
        <v>48</v>
      </c>
      <c r="H5" s="14">
        <v>40</v>
      </c>
      <c r="I5" s="14">
        <v>31</v>
      </c>
      <c r="J5" s="14">
        <v>26</v>
      </c>
      <c r="K5" s="14">
        <v>40</v>
      </c>
      <c r="L5" s="14">
        <v>54</v>
      </c>
      <c r="M5" s="14">
        <v>41</v>
      </c>
      <c r="N5" s="14">
        <v>40</v>
      </c>
    </row>
    <row r="6" spans="1:14" x14ac:dyDescent="0.2">
      <c r="A6" s="5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x14ac:dyDescent="0.2">
      <c r="A7" s="54" t="s">
        <v>48</v>
      </c>
      <c r="B7" s="15">
        <v>207</v>
      </c>
      <c r="C7" s="15">
        <v>193</v>
      </c>
      <c r="D7" s="15">
        <v>210</v>
      </c>
      <c r="E7" s="15">
        <v>419</v>
      </c>
      <c r="F7" s="15">
        <v>377</v>
      </c>
      <c r="G7" s="15">
        <v>372</v>
      </c>
      <c r="H7" s="15">
        <v>293</v>
      </c>
      <c r="I7" s="15">
        <v>161</v>
      </c>
      <c r="J7" s="15">
        <v>98</v>
      </c>
      <c r="K7" s="15">
        <v>112</v>
      </c>
      <c r="L7" s="15">
        <v>222</v>
      </c>
      <c r="M7" s="15">
        <v>645</v>
      </c>
      <c r="N7" s="15">
        <v>198</v>
      </c>
    </row>
    <row r="8" spans="1:14" x14ac:dyDescent="0.2">
      <c r="A8" s="5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</row>
    <row r="9" spans="1:14" x14ac:dyDescent="0.2">
      <c r="A9" s="54" t="s">
        <v>49</v>
      </c>
      <c r="B9" s="15">
        <v>977</v>
      </c>
      <c r="C9" s="15">
        <v>1115</v>
      </c>
      <c r="D9" s="15">
        <v>1114</v>
      </c>
      <c r="E9" s="15">
        <v>1118</v>
      </c>
      <c r="F9" s="15">
        <v>1018</v>
      </c>
      <c r="G9" s="15">
        <v>1042</v>
      </c>
      <c r="H9" s="15">
        <v>1050</v>
      </c>
      <c r="I9" s="15">
        <v>1037</v>
      </c>
      <c r="J9" s="15">
        <v>957</v>
      </c>
      <c r="K9" s="15">
        <v>966</v>
      </c>
      <c r="L9" s="15">
        <v>983</v>
      </c>
      <c r="M9" s="15">
        <v>1002</v>
      </c>
      <c r="N9" s="15">
        <v>1009</v>
      </c>
    </row>
    <row r="10" spans="1:14" x14ac:dyDescent="0.2">
      <c r="A10" s="56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</row>
    <row r="11" spans="1:14" x14ac:dyDescent="0.2">
      <c r="A11" s="54" t="s">
        <v>50</v>
      </c>
      <c r="B11" s="15">
        <v>8722</v>
      </c>
      <c r="C11" s="15">
        <v>8759</v>
      </c>
      <c r="D11" s="15">
        <v>8807</v>
      </c>
      <c r="E11" s="15">
        <v>8852</v>
      </c>
      <c r="F11" s="15">
        <v>8890</v>
      </c>
      <c r="G11" s="15">
        <v>8941</v>
      </c>
      <c r="H11" s="15">
        <v>8981</v>
      </c>
      <c r="I11" s="15">
        <v>9011</v>
      </c>
      <c r="J11" s="15">
        <v>9039</v>
      </c>
      <c r="K11" s="15">
        <v>9079</v>
      </c>
      <c r="L11" s="15">
        <v>9134</v>
      </c>
      <c r="M11" s="15">
        <v>9175</v>
      </c>
      <c r="N11" s="15">
        <v>9219</v>
      </c>
    </row>
    <row r="12" spans="1:14" x14ac:dyDescent="0.2">
      <c r="A12" s="6"/>
    </row>
    <row r="13" spans="1:14" x14ac:dyDescent="0.2">
      <c r="A13" s="6"/>
    </row>
    <row r="14" spans="1:14" x14ac:dyDescent="0.2">
      <c r="A14" s="52" t="s">
        <v>78</v>
      </c>
    </row>
    <row r="15" spans="1:14" x14ac:dyDescent="0.2">
      <c r="A15" s="53" t="s">
        <v>65</v>
      </c>
    </row>
    <row r="16" spans="1:14" x14ac:dyDescent="0.2">
      <c r="A16" s="51"/>
    </row>
    <row r="17" spans="1:14" x14ac:dyDescent="0.2">
      <c r="A17" s="40"/>
      <c r="B17" s="21">
        <v>44531</v>
      </c>
      <c r="C17" s="21">
        <v>44562</v>
      </c>
      <c r="D17" s="21">
        <v>44593</v>
      </c>
      <c r="E17" s="21">
        <v>44621</v>
      </c>
      <c r="F17" s="21">
        <v>44652</v>
      </c>
      <c r="G17" s="21">
        <v>44682</v>
      </c>
      <c r="H17" s="21">
        <v>44713</v>
      </c>
      <c r="I17" s="21">
        <v>44743</v>
      </c>
      <c r="J17" s="21">
        <v>44774</v>
      </c>
      <c r="K17" s="21">
        <v>44805</v>
      </c>
      <c r="L17" s="21">
        <v>44835</v>
      </c>
      <c r="M17" s="21">
        <v>44866</v>
      </c>
      <c r="N17" s="21">
        <v>44896</v>
      </c>
    </row>
    <row r="18" spans="1:14" x14ac:dyDescent="0.2">
      <c r="A18" s="54" t="s">
        <v>51</v>
      </c>
      <c r="B18" s="14">
        <v>15</v>
      </c>
      <c r="C18" s="14">
        <v>36</v>
      </c>
      <c r="D18" s="14">
        <v>67</v>
      </c>
      <c r="E18" s="14">
        <v>44</v>
      </c>
      <c r="F18" s="14">
        <v>43</v>
      </c>
      <c r="G18" s="14">
        <v>48</v>
      </c>
      <c r="H18" s="14">
        <v>48</v>
      </c>
      <c r="I18" s="14">
        <v>43</v>
      </c>
      <c r="J18" s="14">
        <v>33</v>
      </c>
      <c r="K18" s="14">
        <v>37</v>
      </c>
      <c r="L18" s="14">
        <v>22</v>
      </c>
      <c r="M18" s="14">
        <v>24</v>
      </c>
      <c r="N18" s="14">
        <v>19</v>
      </c>
    </row>
    <row r="19" spans="1:14" x14ac:dyDescent="0.2">
      <c r="A19" s="54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</row>
    <row r="20" spans="1:14" x14ac:dyDescent="0.2">
      <c r="A20" s="54" t="s">
        <v>52</v>
      </c>
      <c r="B20" s="14">
        <v>101</v>
      </c>
      <c r="C20" s="14">
        <v>163</v>
      </c>
      <c r="D20" s="14">
        <v>216</v>
      </c>
      <c r="E20" s="14">
        <v>168</v>
      </c>
      <c r="F20" s="14">
        <v>142</v>
      </c>
      <c r="G20" s="14">
        <v>205</v>
      </c>
      <c r="H20" s="14">
        <v>172</v>
      </c>
      <c r="I20" s="14">
        <v>115</v>
      </c>
      <c r="J20" s="14">
        <v>125</v>
      </c>
      <c r="K20" s="14">
        <v>109</v>
      </c>
      <c r="L20" s="14">
        <v>98</v>
      </c>
      <c r="M20" s="14">
        <v>107</v>
      </c>
      <c r="N20" s="14">
        <v>63</v>
      </c>
    </row>
    <row r="21" spans="1:14" x14ac:dyDescent="0.2">
      <c r="A21" s="54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</row>
    <row r="22" spans="1:14" x14ac:dyDescent="0.2">
      <c r="A22" s="54" t="s">
        <v>63</v>
      </c>
      <c r="B22" s="15">
        <v>11</v>
      </c>
      <c r="C22" s="15">
        <v>9</v>
      </c>
      <c r="D22" s="15">
        <v>22</v>
      </c>
      <c r="E22" s="15">
        <v>16</v>
      </c>
      <c r="F22" s="15">
        <v>10</v>
      </c>
      <c r="G22" s="15">
        <v>15</v>
      </c>
      <c r="H22" s="15">
        <v>44</v>
      </c>
      <c r="I22" s="15">
        <v>17</v>
      </c>
      <c r="J22" s="15">
        <v>11</v>
      </c>
      <c r="K22" s="15">
        <v>15</v>
      </c>
      <c r="L22" s="15">
        <v>22</v>
      </c>
      <c r="M22" s="15">
        <v>11</v>
      </c>
      <c r="N22" s="15">
        <v>9</v>
      </c>
    </row>
    <row r="25" spans="1:14" x14ac:dyDescent="0.2">
      <c r="A25" t="s">
        <v>76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>
      <selection activeCell="M34" sqref="M34"/>
    </sheetView>
  </sheetViews>
  <sheetFormatPr baseColWidth="10" defaultRowHeight="12.75" x14ac:dyDescent="0.2"/>
  <sheetData/>
  <phoneticPr fontId="4" type="noConversion"/>
  <pageMargins left="0.72" right="0.17" top="0.59" bottom="0.46" header="0" footer="0"/>
  <pageSetup paperSize="9" scale="9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edad</vt:lpstr>
      <vt:lpstr>estudios</vt:lpstr>
      <vt:lpstr>sectores</vt:lpstr>
      <vt:lpstr>contratos edad</vt:lpstr>
      <vt:lpstr>contratos actividad</vt:lpstr>
      <vt:lpstr>bolsa empleo demandas</vt:lpstr>
      <vt:lpstr>graficos</vt:lpstr>
    </vt:vector>
  </TitlesOfParts>
  <Company>Ayuntamiento de Navalcarnero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Usuario de Windows</cp:lastModifiedBy>
  <cp:lastPrinted>2023-01-22T21:59:59Z</cp:lastPrinted>
  <dcterms:created xsi:type="dcterms:W3CDTF">2016-05-13T12:55:06Z</dcterms:created>
  <dcterms:modified xsi:type="dcterms:W3CDTF">2023-01-22T22:01:04Z</dcterms:modified>
</cp:coreProperties>
</file>