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41906C19-B402-429A-B86F-24CA99E7E8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1" i="6" l="1"/>
  <c r="N10" i="7"/>
  <c r="N6" i="7"/>
  <c r="N7" i="7"/>
  <c r="N8" i="7"/>
  <c r="N9" i="7"/>
  <c r="N13" i="7"/>
  <c r="N21" i="7"/>
  <c r="O6" i="6"/>
  <c r="O7" i="6"/>
  <c r="O8" i="6"/>
  <c r="O9" i="6"/>
  <c r="O10" i="6"/>
  <c r="O11" i="6"/>
  <c r="O12" i="6"/>
  <c r="O13" i="6"/>
  <c r="O14" i="6"/>
  <c r="O15" i="6"/>
  <c r="O18" i="6"/>
  <c r="O44" i="6"/>
  <c r="N13" i="1"/>
  <c r="N21" i="1"/>
  <c r="N6" i="6"/>
  <c r="N7" i="6"/>
  <c r="N8" i="6"/>
  <c r="N9" i="6"/>
  <c r="N10" i="6"/>
  <c r="N11" i="6"/>
  <c r="N12" i="6"/>
  <c r="N13" i="6"/>
  <c r="N14" i="6"/>
  <c r="N15" i="6"/>
  <c r="N18" i="6"/>
  <c r="N31" i="6"/>
  <c r="N44" i="6"/>
  <c r="N7" i="2"/>
  <c r="N8" i="2"/>
  <c r="N9" i="2"/>
  <c r="N10" i="2"/>
  <c r="N11" i="2"/>
  <c r="N12" i="2"/>
  <c r="N13" i="2"/>
  <c r="N14" i="2"/>
  <c r="N15" i="2"/>
  <c r="N16" i="2"/>
  <c r="N19" i="2"/>
  <c r="N32" i="2"/>
  <c r="J10" i="7"/>
  <c r="K10" i="7"/>
  <c r="J7" i="7"/>
  <c r="J8" i="7"/>
  <c r="J9" i="7"/>
  <c r="I7" i="7"/>
  <c r="I8" i="7"/>
  <c r="I9" i="7"/>
  <c r="I10" i="7"/>
  <c r="H7" i="7"/>
  <c r="H8" i="7"/>
  <c r="H9" i="7"/>
  <c r="H10" i="7"/>
  <c r="G7" i="7"/>
  <c r="G8" i="7"/>
  <c r="G9" i="7"/>
  <c r="G10" i="7"/>
  <c r="F7" i="7"/>
  <c r="F8" i="7"/>
  <c r="F9" i="7"/>
  <c r="F10" i="7"/>
  <c r="E7" i="7"/>
  <c r="E8" i="7"/>
  <c r="E9" i="7"/>
  <c r="E10" i="7"/>
  <c r="M7" i="7"/>
  <c r="M8" i="7"/>
  <c r="M9" i="7"/>
  <c r="M10" i="7"/>
  <c r="L7" i="7"/>
  <c r="L8" i="7"/>
  <c r="L9" i="7"/>
  <c r="L10" i="7"/>
  <c r="K8" i="7"/>
  <c r="K9" i="7"/>
  <c r="K6" i="7"/>
  <c r="L6" i="7"/>
  <c r="M6" i="7"/>
  <c r="K7" i="7"/>
  <c r="K13" i="7"/>
  <c r="L13" i="7"/>
  <c r="M13" i="7"/>
  <c r="K21" i="7"/>
  <c r="L21" i="7"/>
  <c r="M21" i="7"/>
  <c r="K6" i="6"/>
  <c r="L6" i="6"/>
  <c r="M6" i="6"/>
  <c r="K7" i="6"/>
  <c r="L7" i="6"/>
  <c r="M7" i="6"/>
  <c r="K8" i="6"/>
  <c r="L8" i="6"/>
  <c r="M8" i="6"/>
  <c r="K9" i="6"/>
  <c r="L9" i="6"/>
  <c r="M9" i="6"/>
  <c r="K10" i="6"/>
  <c r="L10" i="6"/>
  <c r="M10" i="6"/>
  <c r="K11" i="6"/>
  <c r="L11" i="6"/>
  <c r="M11" i="6"/>
  <c r="K12" i="6"/>
  <c r="L12" i="6"/>
  <c r="M12" i="6"/>
  <c r="K13" i="6"/>
  <c r="L13" i="6"/>
  <c r="M13" i="6"/>
  <c r="K14" i="6"/>
  <c r="L14" i="6"/>
  <c r="M14" i="6"/>
  <c r="K15" i="6"/>
  <c r="L15" i="6"/>
  <c r="M15" i="6"/>
  <c r="K18" i="6"/>
  <c r="L18" i="6"/>
  <c r="M18" i="6"/>
  <c r="K31" i="6"/>
  <c r="L31" i="6"/>
  <c r="M31" i="6"/>
  <c r="K44" i="6"/>
  <c r="L44" i="6"/>
  <c r="M44" i="6"/>
  <c r="K13" i="1"/>
  <c r="L13" i="1"/>
  <c r="M13" i="1"/>
  <c r="K21" i="1"/>
  <c r="L21" i="1"/>
  <c r="M21" i="1"/>
  <c r="L7" i="2"/>
  <c r="M7" i="2"/>
  <c r="L8" i="2"/>
  <c r="M8" i="2"/>
  <c r="L9" i="2"/>
  <c r="M9" i="2"/>
  <c r="L10" i="2"/>
  <c r="M10" i="2"/>
  <c r="L11" i="2"/>
  <c r="M11" i="2"/>
  <c r="L12" i="2"/>
  <c r="M12" i="2"/>
  <c r="L13" i="2"/>
  <c r="M13" i="2"/>
  <c r="L14" i="2"/>
  <c r="M14" i="2"/>
  <c r="L15" i="2"/>
  <c r="M15" i="2"/>
  <c r="L16" i="2"/>
  <c r="M16" i="2"/>
  <c r="L19" i="2"/>
  <c r="L18" i="2" s="1"/>
  <c r="M19" i="2"/>
  <c r="L32" i="2"/>
  <c r="M32" i="2"/>
  <c r="K7" i="2"/>
  <c r="K8" i="2"/>
  <c r="K9" i="2"/>
  <c r="K10" i="2"/>
  <c r="K11" i="2"/>
  <c r="K12" i="2"/>
  <c r="K13" i="2"/>
  <c r="K14" i="2"/>
  <c r="K15" i="2"/>
  <c r="K16" i="2"/>
  <c r="K19" i="2"/>
  <c r="K32" i="2"/>
  <c r="H6" i="7"/>
  <c r="I6" i="7"/>
  <c r="J6" i="7"/>
  <c r="H13" i="7"/>
  <c r="I13" i="7"/>
  <c r="J13" i="7"/>
  <c r="H21" i="7"/>
  <c r="I21" i="7"/>
  <c r="J21" i="7"/>
  <c r="H6" i="6"/>
  <c r="I6" i="6"/>
  <c r="J6" i="6"/>
  <c r="H7" i="6"/>
  <c r="I7" i="6"/>
  <c r="J7" i="6"/>
  <c r="H8" i="6"/>
  <c r="I8" i="6"/>
  <c r="J8" i="6"/>
  <c r="H9" i="6"/>
  <c r="I9" i="6"/>
  <c r="J9" i="6"/>
  <c r="H10" i="6"/>
  <c r="I10" i="6"/>
  <c r="J10" i="6"/>
  <c r="H11" i="6"/>
  <c r="I11" i="6"/>
  <c r="J11" i="6"/>
  <c r="H12" i="6"/>
  <c r="I12" i="6"/>
  <c r="J12" i="6"/>
  <c r="H13" i="6"/>
  <c r="I13" i="6"/>
  <c r="J13" i="6"/>
  <c r="H14" i="6"/>
  <c r="I14" i="6"/>
  <c r="J14" i="6"/>
  <c r="H15" i="6"/>
  <c r="I15" i="6"/>
  <c r="J15" i="6"/>
  <c r="H18" i="6"/>
  <c r="I18" i="6"/>
  <c r="J18" i="6"/>
  <c r="H31" i="6"/>
  <c r="I31" i="6"/>
  <c r="J31" i="6"/>
  <c r="H44" i="6"/>
  <c r="I44" i="6"/>
  <c r="J44" i="6"/>
  <c r="H13" i="1"/>
  <c r="I13" i="1"/>
  <c r="J13" i="1"/>
  <c r="H21" i="1"/>
  <c r="I21" i="1"/>
  <c r="J21" i="1"/>
  <c r="H7" i="2"/>
  <c r="I7" i="2"/>
  <c r="J7" i="2"/>
  <c r="H8" i="2"/>
  <c r="I8" i="2"/>
  <c r="J8" i="2"/>
  <c r="H9" i="2"/>
  <c r="I9" i="2"/>
  <c r="J9" i="2"/>
  <c r="H10" i="2"/>
  <c r="I10" i="2"/>
  <c r="J10" i="2"/>
  <c r="H11" i="2"/>
  <c r="I11" i="2"/>
  <c r="J11" i="2"/>
  <c r="H12" i="2"/>
  <c r="I12" i="2"/>
  <c r="J12" i="2"/>
  <c r="H13" i="2"/>
  <c r="I13" i="2"/>
  <c r="J13" i="2"/>
  <c r="H14" i="2"/>
  <c r="I14" i="2"/>
  <c r="J14" i="2"/>
  <c r="H15" i="2"/>
  <c r="I15" i="2"/>
  <c r="J15" i="2"/>
  <c r="H16" i="2"/>
  <c r="I16" i="2"/>
  <c r="J16" i="2"/>
  <c r="H19" i="2"/>
  <c r="I19" i="2"/>
  <c r="J19" i="2"/>
  <c r="H32" i="2"/>
  <c r="I32" i="2"/>
  <c r="J32" i="2"/>
  <c r="F6" i="7"/>
  <c r="G6" i="7"/>
  <c r="F13" i="7"/>
  <c r="G13" i="7"/>
  <c r="F21" i="7"/>
  <c r="G21" i="7"/>
  <c r="G6" i="6"/>
  <c r="G7" i="6"/>
  <c r="G8" i="6"/>
  <c r="G9" i="6"/>
  <c r="G10" i="6"/>
  <c r="G11" i="6"/>
  <c r="G12" i="6"/>
  <c r="G13" i="6"/>
  <c r="G14" i="6"/>
  <c r="G15" i="6"/>
  <c r="G18" i="6"/>
  <c r="G31" i="6"/>
  <c r="G44" i="6"/>
  <c r="F6" i="6"/>
  <c r="F7" i="6"/>
  <c r="F8" i="6"/>
  <c r="F9" i="6"/>
  <c r="F10" i="6"/>
  <c r="F11" i="6"/>
  <c r="F12" i="6"/>
  <c r="F13" i="6"/>
  <c r="F14" i="6"/>
  <c r="F15" i="6"/>
  <c r="F18" i="6"/>
  <c r="F31" i="6"/>
  <c r="F44" i="6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9" i="2"/>
  <c r="G19" i="2"/>
  <c r="F32" i="2"/>
  <c r="G32" i="2"/>
  <c r="F13" i="1"/>
  <c r="G13" i="1"/>
  <c r="F21" i="1"/>
  <c r="G21" i="1"/>
  <c r="E32" i="2"/>
  <c r="E19" i="2"/>
  <c r="N31" i="2" l="1"/>
  <c r="N18" i="2"/>
  <c r="K5" i="6"/>
  <c r="N5" i="7"/>
  <c r="O5" i="6"/>
  <c r="N5" i="1"/>
  <c r="G18" i="2"/>
  <c r="G31" i="2"/>
  <c r="N5" i="6"/>
  <c r="N6" i="2"/>
  <c r="I5" i="6"/>
  <c r="G5" i="1"/>
  <c r="F5" i="1"/>
  <c r="K31" i="2"/>
  <c r="F6" i="2"/>
  <c r="K18" i="2"/>
  <c r="L31" i="2"/>
  <c r="K5" i="7"/>
  <c r="M5" i="7"/>
  <c r="L5" i="7"/>
  <c r="L5" i="6"/>
  <c r="M5" i="6"/>
  <c r="M5" i="1"/>
  <c r="L5" i="1"/>
  <c r="K5" i="1"/>
  <c r="M18" i="2"/>
  <c r="M31" i="2"/>
  <c r="M6" i="2"/>
  <c r="L6" i="2"/>
  <c r="K6" i="2"/>
  <c r="K5" i="2" s="1"/>
  <c r="H18" i="2"/>
  <c r="H31" i="2"/>
  <c r="J5" i="7"/>
  <c r="I5" i="7"/>
  <c r="H5" i="7"/>
  <c r="J5" i="6"/>
  <c r="H5" i="6"/>
  <c r="J5" i="1"/>
  <c r="I5" i="1"/>
  <c r="H5" i="1"/>
  <c r="I31" i="2"/>
  <c r="I6" i="2"/>
  <c r="J31" i="2"/>
  <c r="J6" i="2"/>
  <c r="H6" i="2"/>
  <c r="J18" i="2"/>
  <c r="I18" i="2"/>
  <c r="G5" i="7"/>
  <c r="F5" i="7"/>
  <c r="G5" i="6"/>
  <c r="F5" i="6"/>
  <c r="F31" i="2"/>
  <c r="F18" i="2"/>
  <c r="G6" i="2"/>
  <c r="E6" i="7"/>
  <c r="E13" i="7"/>
  <c r="E21" i="7"/>
  <c r="E6" i="6"/>
  <c r="E7" i="6"/>
  <c r="E8" i="6"/>
  <c r="E9" i="6"/>
  <c r="E10" i="6"/>
  <c r="E11" i="6"/>
  <c r="E12" i="6"/>
  <c r="E13" i="6"/>
  <c r="E14" i="6"/>
  <c r="E15" i="6"/>
  <c r="E18" i="6"/>
  <c r="E31" i="6"/>
  <c r="E44" i="6"/>
  <c r="E13" i="1"/>
  <c r="E21" i="1"/>
  <c r="E7" i="2"/>
  <c r="E8" i="2"/>
  <c r="E9" i="2"/>
  <c r="E10" i="2"/>
  <c r="E11" i="2"/>
  <c r="E12" i="2"/>
  <c r="E13" i="2"/>
  <c r="E14" i="2"/>
  <c r="E15" i="2"/>
  <c r="E16" i="2"/>
  <c r="C6" i="7"/>
  <c r="D6" i="7"/>
  <c r="C7" i="7"/>
  <c r="D7" i="7"/>
  <c r="C8" i="7"/>
  <c r="D8" i="7"/>
  <c r="C9" i="7"/>
  <c r="D9" i="7"/>
  <c r="C10" i="7"/>
  <c r="D10" i="7"/>
  <c r="C13" i="7"/>
  <c r="D13" i="7"/>
  <c r="C21" i="7"/>
  <c r="D21" i="7"/>
  <c r="C6" i="6"/>
  <c r="D6" i="6"/>
  <c r="C7" i="6"/>
  <c r="D7" i="6"/>
  <c r="C8" i="6"/>
  <c r="D8" i="6"/>
  <c r="C9" i="6"/>
  <c r="D9" i="6"/>
  <c r="C10" i="6"/>
  <c r="D10" i="6"/>
  <c r="C11" i="6"/>
  <c r="D11" i="6"/>
  <c r="C12" i="6"/>
  <c r="D12" i="6"/>
  <c r="C13" i="6"/>
  <c r="D13" i="6"/>
  <c r="C14" i="6"/>
  <c r="D14" i="6"/>
  <c r="C15" i="6"/>
  <c r="D15" i="6"/>
  <c r="C18" i="6"/>
  <c r="D18" i="6"/>
  <c r="C31" i="6"/>
  <c r="D31" i="6"/>
  <c r="C44" i="6"/>
  <c r="D44" i="6"/>
  <c r="C13" i="1"/>
  <c r="D13" i="1"/>
  <c r="C21" i="1"/>
  <c r="D21" i="1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19" i="2"/>
  <c r="D19" i="2"/>
  <c r="C32" i="2"/>
  <c r="D32" i="2"/>
  <c r="B6" i="7"/>
  <c r="B7" i="7"/>
  <c r="B8" i="7"/>
  <c r="B9" i="7"/>
  <c r="B10" i="7"/>
  <c r="B13" i="7"/>
  <c r="B21" i="7"/>
  <c r="B6" i="6"/>
  <c r="B7" i="6"/>
  <c r="B8" i="6"/>
  <c r="B9" i="6"/>
  <c r="B10" i="6"/>
  <c r="B11" i="6"/>
  <c r="B12" i="6"/>
  <c r="B13" i="6"/>
  <c r="B14" i="6"/>
  <c r="B15" i="6"/>
  <c r="B18" i="6"/>
  <c r="B31" i="6"/>
  <c r="B44" i="6"/>
  <c r="B13" i="1"/>
  <c r="B21" i="1"/>
  <c r="B7" i="2"/>
  <c r="B8" i="2"/>
  <c r="B9" i="2"/>
  <c r="B10" i="2"/>
  <c r="B11" i="2"/>
  <c r="B12" i="2"/>
  <c r="B13" i="2"/>
  <c r="B14" i="2"/>
  <c r="B15" i="2"/>
  <c r="B16" i="2"/>
  <c r="B19" i="2"/>
  <c r="B32" i="2"/>
  <c r="N5" i="2" l="1"/>
  <c r="C31" i="2"/>
  <c r="L5" i="2"/>
  <c r="G5" i="2"/>
  <c r="M5" i="2"/>
  <c r="E5" i="1"/>
  <c r="H5" i="2"/>
  <c r="J5" i="2"/>
  <c r="I5" i="2"/>
  <c r="B18" i="2"/>
  <c r="C18" i="2"/>
  <c r="D31" i="2"/>
  <c r="E31" i="2"/>
  <c r="E5" i="7"/>
  <c r="E5" i="6"/>
  <c r="E6" i="2"/>
  <c r="E18" i="2"/>
  <c r="D5" i="7"/>
  <c r="C5" i="7"/>
  <c r="D5" i="6"/>
  <c r="C5" i="6"/>
  <c r="C5" i="1"/>
  <c r="D5" i="1"/>
  <c r="D6" i="2"/>
  <c r="C6" i="2"/>
  <c r="D18" i="2"/>
  <c r="B31" i="2"/>
  <c r="B5" i="7"/>
  <c r="B5" i="6"/>
  <c r="B5" i="1"/>
  <c r="B6" i="2"/>
  <c r="B5" i="2" l="1"/>
  <c r="C5" i="2"/>
  <c r="E5" i="2"/>
  <c r="F5" i="2"/>
  <c r="D5" i="2"/>
</calcChain>
</file>

<file path=xl/sharedStrings.xml><?xml version="1.0" encoding="utf-8"?>
<sst xmlns="http://schemas.openxmlformats.org/spreadsheetml/2006/main" count="177" uniqueCount="79">
  <si>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</si>
  <si>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</si>
  <si>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</si>
  <si>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</si>
  <si>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</si>
  <si>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</si>
  <si>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</si>
  <si>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</si>
  <si>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</si>
  <si>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</si>
  <si>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</si>
  <si>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</si>
  <si>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</si>
  <si>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</si>
  <si>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</si>
  <si>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</si>
  <si>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</si>
  <si>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</si>
  <si>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</si>
  <si>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</si>
  <si>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</si>
  <si>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</si>
  <si>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</si>
  <si>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</si>
  <si>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</si>
  <si>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</si>
  <si>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</si>
  <si>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</si>
  <si>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</si>
  <si>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</si>
  <si>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</si>
  <si>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</si>
  <si>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</si>
  <si>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</si>
  <si>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</si>
  <si>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</si>
  <si>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</si>
  <si>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</si>
  <si>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</si>
  <si>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</si>
  <si>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</si>
  <si>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</si>
  <si>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</si>
  <si>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</si>
  <si>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</si>
  <si>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</si>
  <si>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</si>
  <si>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</si>
  <si>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</si>
  <si>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</si>
  <si>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</si>
  <si>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</si>
  <si>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</si>
  <si>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</si>
  <si>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</si>
  <si>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</si>
  <si>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</si>
  <si>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</si>
  <si>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</si>
  <si>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</si>
  <si>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</si>
  <si>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</si>
  <si>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</si>
  <si>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</si>
  <si>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>(DEMANDAS)</t>
  </si>
  <si>
    <t>(OFERTAS)</t>
  </si>
  <si>
    <t>Más de 60</t>
  </si>
  <si>
    <t xml:space="preserve">20-24 </t>
  </si>
  <si>
    <t>20-24</t>
  </si>
  <si>
    <t>40-44</t>
  </si>
  <si>
    <t>por edad*</t>
  </si>
  <si>
    <t>* Datos facilitados por la Dirección General del Servicio Público de Empleo de la Comunidad de Madrid</t>
  </si>
  <si>
    <t>* Datos facilitados por la Dirección General del Servicio Público de Empleo de la Comunidad de Madrid y/o por el Servicio Público de Empleo Estatal</t>
  </si>
  <si>
    <t>por Nivel de Estudios*</t>
  </si>
  <si>
    <t>por sectores de actividad*</t>
  </si>
  <si>
    <t>por tramos de edad*</t>
  </si>
  <si>
    <t>* Datos facilitado por la Agencia de Colocación del Ayuntamiento de Navalcarnero autorizada por el SEPE con núm. 1300000136</t>
  </si>
  <si>
    <t>Evolución Agencia de Colocación*</t>
  </si>
  <si>
    <t xml:space="preserve">Evolución Agencia de Colocación*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</si>
</sst>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3" fillId="0" borderId="0"/>
    <xf numFmtId="0" fontId="14" fillId="5" borderId="8" applyNumberFormat="0" applyAlignment="0" applyProtection="0"/>
  </cellStyleXfs>
  <cellXfs count="75">
    <xf numFmtId="0" fontId="0" fillId="0" borderId="0" xfId="0"/>
    <xf numFmtId="0" fontId="0" fillId="0" borderId="1" xfId="0" applyBorder="1"/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3" xfId="0" applyFont="1" applyBorder="1"/>
    <xf numFmtId="0" fontId="9" fillId="0" borderId="1" xfId="0" applyFont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4" xfId="0" applyFont="1" applyBorder="1"/>
    <xf numFmtId="0" fontId="11" fillId="0" borderId="0" xfId="0" applyFont="1"/>
    <xf numFmtId="17" fontId="10" fillId="3" borderId="6" xfId="0" applyNumberFormat="1" applyFont="1" applyFill="1" applyBorder="1" applyAlignment="1">
      <alignment horizontal="center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8" xfId="2"/>
    <xf numFmtId="0" fontId="15" fillId="5" borderId="8" xfId="2" applyFont="1"/>
    <xf numFmtId="0" fontId="3" fillId="0" borderId="2" xfId="1" applyBorder="1"/>
    <xf numFmtId="3" fontId="14" fillId="5" borderId="8" xfId="2" applyNumberFormat="1" applyAlignment="1">
      <alignment wrapText="1"/>
    </xf>
    <xf numFmtId="17" fontId="13" fillId="3" borderId="5" xfId="0" applyNumberFormat="1" applyFont="1" applyFill="1" applyBorder="1" applyAlignment="1">
      <alignment horizontal="center"/>
    </xf>
    <xf numFmtId="17" fontId="13" fillId="3" borderId="6" xfId="0" applyNumberFormat="1" applyFont="1" applyFill="1" applyBorder="1" applyAlignment="1">
      <alignment horizontal="center"/>
    </xf>
    <xf numFmtId="0" fontId="15" fillId="5" borderId="2" xfId="2" applyFont="1" applyBorder="1"/>
    <xf numFmtId="0" fontId="15" fillId="5" borderId="9" xfId="2" applyFont="1" applyBorder="1"/>
    <xf numFmtId="0" fontId="14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0" fontId="15" fillId="0" borderId="8" xfId="2" applyFont="1" applyFill="1"/>
    <xf numFmtId="0" fontId="4" fillId="0" borderId="2" xfId="0" applyFont="1" applyBorder="1" applyAlignment="1">
      <alignment horizontal="center"/>
    </xf>
    <xf numFmtId="0" fontId="15" fillId="6" borderId="8" xfId="2" applyFont="1" applyFill="1"/>
    <xf numFmtId="0" fontId="15" fillId="0" borderId="2" xfId="2" applyFont="1" applyFill="1" applyBorder="1"/>
    <xf numFmtId="0" fontId="2" fillId="7" borderId="2" xfId="0" applyFont="1" applyFill="1" applyBorder="1"/>
    <xf numFmtId="0" fontId="15" fillId="0" borderId="10" xfId="2" applyFont="1" applyFill="1" applyBorder="1"/>
    <xf numFmtId="0" fontId="15" fillId="6" borderId="10" xfId="2" applyFont="1" applyFill="1" applyBorder="1"/>
    <xf numFmtId="0" fontId="15" fillId="5" borderId="11" xfId="2" applyFont="1" applyBorder="1"/>
    <xf numFmtId="0" fontId="14" fillId="5" borderId="1" xfId="2" applyBorder="1"/>
    <xf numFmtId="0" fontId="15" fillId="6" borderId="2" xfId="2" applyFont="1" applyFill="1" applyBorder="1"/>
    <xf numFmtId="0" fontId="0" fillId="0" borderId="12" xfId="0" applyBorder="1"/>
    <xf numFmtId="0" fontId="3" fillId="0" borderId="12" xfId="1" applyBorder="1"/>
    <xf numFmtId="0" fontId="9" fillId="0" borderId="13" xfId="0" applyFont="1" applyBorder="1"/>
    <xf numFmtId="0" fontId="9" fillId="0" borderId="2" xfId="0" applyFont="1" applyBorder="1"/>
    <xf numFmtId="0" fontId="14" fillId="5" borderId="14" xfId="2" applyBorder="1"/>
    <xf numFmtId="0" fontId="0" fillId="0" borderId="5" xfId="0" applyBorder="1"/>
    <xf numFmtId="0" fontId="15" fillId="0" borderId="14" xfId="2" applyFont="1" applyFill="1" applyBorder="1"/>
    <xf numFmtId="0" fontId="9" fillId="0" borderId="6" xfId="0" applyFont="1" applyBorder="1"/>
    <xf numFmtId="0" fontId="2" fillId="7" borderId="5" xfId="0" applyFont="1" applyFill="1" applyBorder="1"/>
    <xf numFmtId="0" fontId="3" fillId="0" borderId="5" xfId="0" applyFont="1" applyBorder="1"/>
    <xf numFmtId="0" fontId="15" fillId="0" borderId="5" xfId="2" applyFont="1" applyFill="1" applyBorder="1"/>
    <xf numFmtId="0" fontId="11" fillId="3" borderId="6" xfId="0" applyFont="1" applyFill="1" applyBorder="1"/>
    <xf numFmtId="0" fontId="11" fillId="0" borderId="2" xfId="0" applyFont="1" applyBorder="1"/>
    <xf numFmtId="0" fontId="11" fillId="0" borderId="7" xfId="0" applyFont="1" applyBorder="1"/>
    <xf numFmtId="17" fontId="10" fillId="3" borderId="16" xfId="0" applyNumberFormat="1" applyFont="1" applyFill="1" applyBorder="1" applyAlignment="1">
      <alignment horizontal="center"/>
    </xf>
    <xf numFmtId="0" fontId="9" fillId="0" borderId="7" xfId="0" applyFont="1" applyBorder="1"/>
    <xf numFmtId="0" fontId="15" fillId="5" borderId="14" xfId="2" applyFont="1" applyBorder="1"/>
    <xf numFmtId="0" fontId="15" fillId="6" borderId="14" xfId="2" applyFont="1" applyFill="1" applyBorder="1"/>
    <xf numFmtId="0" fontId="15" fillId="5" borderId="17" xfId="2" applyFont="1" applyBorder="1"/>
    <xf numFmtId="0" fontId="14" fillId="5" borderId="5" xfId="2" applyBorder="1"/>
    <xf numFmtId="0" fontId="15" fillId="0" borderId="18" xfId="2" applyFont="1" applyFill="1" applyBorder="1"/>
    <xf numFmtId="0" fontId="15" fillId="6" borderId="18" xfId="2" applyFont="1" applyFill="1" applyBorder="1"/>
    <xf numFmtId="0" fontId="15" fillId="5" borderId="5" xfId="2" applyFont="1" applyBorder="1"/>
    <xf numFmtId="0" fontId="0" fillId="0" borderId="4" xfId="0" applyBorder="1"/>
    <xf numFmtId="0" fontId="2" fillId="3" borderId="2" xfId="0" applyFont="1" applyFill="1" applyBorder="1"/>
    <xf numFmtId="0" fontId="1" fillId="2" borderId="6" xfId="0" applyFont="1" applyFill="1" applyBorder="1" applyAlignment="1">
      <alignment horizontal="left"/>
    </xf>
    <xf numFmtId="0" fontId="1" fillId="2" borderId="15" xfId="0" applyFont="1" applyFill="1" applyBorder="1"/>
    <xf numFmtId="0" fontId="2" fillId="3" borderId="6" xfId="0" applyFont="1" applyFill="1" applyBorder="1"/>
    <xf numFmtId="0" fontId="2" fillId="3" borderId="15" xfId="0" applyFont="1" applyFill="1" applyBorder="1"/>
    <xf numFmtId="0" fontId="8" fillId="2" borderId="6" xfId="0" applyFont="1" applyFill="1" applyBorder="1"/>
    <xf numFmtId="0" fontId="15" fillId="0" borderId="19" xfId="2" applyFont="1" applyFill="1" applyBorder="1"/>
    <xf numFmtId="0" fontId="8" fillId="2" borderId="6" xfId="0" applyFont="1" applyFill="1" applyBorder="1" applyAlignment="1">
      <alignment horizontal="left"/>
    </xf>
    <xf numFmtId="0" fontId="11" fillId="2" borderId="15" xfId="0" applyFont="1" applyFill="1" applyBorder="1" applyAlignment="1">
      <alignment horizontal="right"/>
    </xf>
    <xf numFmtId="0" fontId="11" fillId="0" borderId="1" xfId="0" applyFont="1" applyBorder="1"/>
    <xf numFmtId="0" fontId="8" fillId="2" borderId="15" xfId="0" applyFont="1" applyFill="1" applyBorder="1"/>
    <xf numFmtId="0" fontId="5" fillId="2" borderId="6" xfId="0" applyFont="1" applyFill="1" applyBorder="1"/>
    <xf numFmtId="0" fontId="5" fillId="2" borderId="15" xfId="0" applyFont="1" applyFill="1" applyBorder="1"/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Septiembre </a:t>
            </a:r>
            <a:r>
              <a:rPr lang="es-ES"/>
              <a:t>2025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sectores!$A$6:$A$10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sectores!$N$6:$N$10</c:f>
              <c:numCache>
                <c:formatCode>General</c:formatCode>
                <c:ptCount val="5"/>
                <c:pt idx="0">
                  <c:v>130</c:v>
                </c:pt>
                <c:pt idx="1">
                  <c:v>25</c:v>
                </c:pt>
                <c:pt idx="2">
                  <c:v>96</c:v>
                </c:pt>
                <c:pt idx="3">
                  <c:v>147</c:v>
                </c:pt>
                <c:pt idx="4">
                  <c:v>1128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Evolución 12 meses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45536</c:v>
                </c:pt>
                <c:pt idx="1">
                  <c:v>45566</c:v>
                </c:pt>
                <c:pt idx="2">
                  <c:v>45597</c:v>
                </c:pt>
                <c:pt idx="3">
                  <c:v>45627</c:v>
                </c:pt>
                <c:pt idx="4">
                  <c:v>45658</c:v>
                </c:pt>
                <c:pt idx="5">
                  <c:v>45689</c:v>
                </c:pt>
                <c:pt idx="6">
                  <c:v>45717</c:v>
                </c:pt>
                <c:pt idx="7">
                  <c:v>45748</c:v>
                </c:pt>
                <c:pt idx="8">
                  <c:v>45778</c:v>
                </c:pt>
                <c:pt idx="9">
                  <c:v>45809</c:v>
                </c:pt>
                <c:pt idx="10">
                  <c:v>45839</c:v>
                </c:pt>
                <c:pt idx="11">
                  <c:v>45870</c:v>
                </c:pt>
                <c:pt idx="12">
                  <c:v>45901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1541</c:v>
                </c:pt>
                <c:pt idx="1">
                  <c:v>1519</c:v>
                </c:pt>
                <c:pt idx="2">
                  <c:v>1487</c:v>
                </c:pt>
                <c:pt idx="3">
                  <c:v>1481</c:v>
                </c:pt>
                <c:pt idx="4">
                  <c:v>1491</c:v>
                </c:pt>
                <c:pt idx="5">
                  <c:v>1499</c:v>
                </c:pt>
                <c:pt idx="6">
                  <c:v>1537</c:v>
                </c:pt>
                <c:pt idx="7">
                  <c:v>1494</c:v>
                </c:pt>
                <c:pt idx="8">
                  <c:v>1469</c:v>
                </c:pt>
                <c:pt idx="9">
                  <c:v>1436</c:v>
                </c:pt>
                <c:pt idx="10">
                  <c:v>1385</c:v>
                </c:pt>
                <c:pt idx="11">
                  <c:v>1406</c:v>
                </c:pt>
                <c:pt idx="12">
                  <c:v>1418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Últimos 12 meses</a:t>
                </a:r>
              </a:p>
            </c:rich>
          </c:tx>
          <c:overlay val="0"/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Total</a:t>
                </a:r>
                <a:r>
                  <a:rPr lang="en-US" baseline="0"/>
                  <a:t> desempleados/as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Septiembre 2025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49</c:v>
                </c:pt>
                <c:pt idx="1">
                  <c:v>88</c:v>
                </c:pt>
                <c:pt idx="2">
                  <c:v>100</c:v>
                </c:pt>
                <c:pt idx="3">
                  <c:v>111</c:v>
                </c:pt>
                <c:pt idx="4">
                  <c:v>145</c:v>
                </c:pt>
                <c:pt idx="5">
                  <c:v>164</c:v>
                </c:pt>
                <c:pt idx="6">
                  <c:v>203</c:v>
                </c:pt>
                <c:pt idx="7">
                  <c:v>160</c:v>
                </c:pt>
                <c:pt idx="8">
                  <c:v>188</c:v>
                </c:pt>
                <c:pt idx="9">
                  <c:v>210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485775</xdr:colOff>
      <xdr:row>20</xdr:row>
      <xdr:rowOff>38100</xdr:rowOff>
    </xdr:from>
    <xdr:to>
      <xdr:col>11</xdr:col>
      <xdr:colOff>161925</xdr:colOff>
      <xdr:row>42</xdr:row>
      <xdr:rowOff>19050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8"/>
  <sheetViews>
    <sheetView tabSelected="1" workbookViewId="0">
      <selection sqref="A1:A2"/>
    </sheetView>
  </sheetViews>
  <sheetFormatPr baseColWidth="10" defaultRowHeight="12.75" x14ac:dyDescent="0.2"/>
  <cols>
    <col min="1" max="1" width="27.140625" customWidth="1"/>
    <col min="2" max="2" width="10.28515625" customWidth="1"/>
    <col min="3" max="14" width="8.7109375" customWidth="1"/>
  </cols>
  <sheetData>
    <row r="1" spans="1:14" x14ac:dyDescent="0.2">
      <c r="A1" s="63" t="s">
        <v>62</v>
      </c>
    </row>
    <row r="2" spans="1:14" x14ac:dyDescent="0.2">
      <c r="A2" s="64" t="s">
        <v>70</v>
      </c>
    </row>
    <row r="3" spans="1:14" x14ac:dyDescent="0.2">
      <c r="A3" s="16"/>
      <c r="B3" s="21">
        <v>45536</v>
      </c>
      <c r="C3" s="13">
        <v>45566</v>
      </c>
      <c r="D3" s="13">
        <v>45597</v>
      </c>
      <c r="E3" s="13">
        <v>45627</v>
      </c>
      <c r="F3" s="13">
        <v>45658</v>
      </c>
      <c r="G3" s="13">
        <v>45689</v>
      </c>
      <c r="H3" s="13">
        <v>45717</v>
      </c>
      <c r="I3" s="13">
        <v>45748</v>
      </c>
      <c r="J3" s="13">
        <v>45778</v>
      </c>
      <c r="K3" s="13">
        <v>45809</v>
      </c>
      <c r="L3" s="13">
        <v>45839</v>
      </c>
      <c r="M3" s="13">
        <v>45870</v>
      </c>
      <c r="N3" s="13">
        <v>45901</v>
      </c>
    </row>
    <row r="4" spans="1:14" x14ac:dyDescent="0.2">
      <c r="A4" s="65" t="s">
        <v>0</v>
      </c>
    </row>
    <row r="5" spans="1:14" ht="15" x14ac:dyDescent="0.25">
      <c r="A5" s="66" t="s">
        <v>8</v>
      </c>
      <c r="B5" s="54" t="e">
        <f>B6-#REF!</f>
        <v>#REF!</v>
      </c>
      <c r="C5" s="18">
        <f t="shared" ref="C5" si="0">C6-B6</f>
        <v>-22</v>
      </c>
      <c r="D5" s="18">
        <f t="shared" ref="D5:E5" si="1">D6-C6</f>
        <v>-32</v>
      </c>
      <c r="E5" s="18">
        <f t="shared" si="1"/>
        <v>-6</v>
      </c>
      <c r="F5" s="18">
        <f t="shared" ref="F5" si="2">F6-E6</f>
        <v>10</v>
      </c>
      <c r="G5" s="18">
        <f t="shared" ref="G5" si="3">G6-F6</f>
        <v>8</v>
      </c>
      <c r="H5" s="18">
        <f t="shared" ref="H5" si="4">H6-G6</f>
        <v>38</v>
      </c>
      <c r="I5" s="18">
        <f t="shared" ref="I5" si="5">I6-H6</f>
        <v>-43</v>
      </c>
      <c r="J5" s="18">
        <f t="shared" ref="J5:K5" si="6">J6-I6</f>
        <v>-25</v>
      </c>
      <c r="K5" s="18">
        <f t="shared" si="6"/>
        <v>-33</v>
      </c>
      <c r="L5" s="18">
        <f t="shared" ref="L5" si="7">L6-K6</f>
        <v>-51</v>
      </c>
      <c r="M5" s="18">
        <f t="shared" ref="M5:N5" si="8">M6-L6</f>
        <v>21</v>
      </c>
      <c r="N5" s="18">
        <f t="shared" si="8"/>
        <v>12</v>
      </c>
    </row>
    <row r="6" spans="1:14" ht="15" x14ac:dyDescent="0.25">
      <c r="A6" s="16" t="s">
        <v>9</v>
      </c>
      <c r="B6" s="42">
        <f t="shared" ref="B6:N6" si="9">B19+B32</f>
        <v>1541</v>
      </c>
      <c r="C6" s="17">
        <f t="shared" si="9"/>
        <v>1519</v>
      </c>
      <c r="D6" s="17">
        <f t="shared" si="9"/>
        <v>1487</v>
      </c>
      <c r="E6" s="17">
        <f t="shared" si="9"/>
        <v>1481</v>
      </c>
      <c r="F6" s="17">
        <f t="shared" si="9"/>
        <v>1491</v>
      </c>
      <c r="G6" s="17">
        <f t="shared" si="9"/>
        <v>1499</v>
      </c>
      <c r="H6" s="17">
        <f t="shared" si="9"/>
        <v>1537</v>
      </c>
      <c r="I6" s="17">
        <f t="shared" si="9"/>
        <v>1494</v>
      </c>
      <c r="J6" s="17">
        <f t="shared" si="9"/>
        <v>1469</v>
      </c>
      <c r="K6" s="17">
        <f t="shared" si="9"/>
        <v>1436</v>
      </c>
      <c r="L6" s="17">
        <f t="shared" si="9"/>
        <v>1385</v>
      </c>
      <c r="M6" s="17">
        <f t="shared" si="9"/>
        <v>1406</v>
      </c>
      <c r="N6" s="17">
        <f t="shared" si="9"/>
        <v>1418</v>
      </c>
    </row>
    <row r="7" spans="1:14" ht="15" x14ac:dyDescent="0.25">
      <c r="A7" s="15" t="s">
        <v>10</v>
      </c>
      <c r="B7" s="55">
        <f t="shared" ref="B7:N7" si="10">B20+B33</f>
        <v>43</v>
      </c>
      <c r="C7" s="30">
        <f t="shared" si="10"/>
        <v>43</v>
      </c>
      <c r="D7" s="30">
        <f t="shared" si="10"/>
        <v>34</v>
      </c>
      <c r="E7" s="30">
        <f t="shared" si="10"/>
        <v>32</v>
      </c>
      <c r="F7" s="30">
        <f t="shared" si="10"/>
        <v>34</v>
      </c>
      <c r="G7" s="30">
        <f t="shared" si="10"/>
        <v>45</v>
      </c>
      <c r="H7" s="30">
        <f t="shared" si="10"/>
        <v>53</v>
      </c>
      <c r="I7" s="30">
        <f t="shared" si="10"/>
        <v>53</v>
      </c>
      <c r="J7" s="30">
        <f t="shared" si="10"/>
        <v>49</v>
      </c>
      <c r="K7" s="30">
        <f t="shared" si="10"/>
        <v>39</v>
      </c>
      <c r="L7" s="30">
        <f t="shared" si="10"/>
        <v>32</v>
      </c>
      <c r="M7" s="30">
        <f t="shared" si="10"/>
        <v>36</v>
      </c>
      <c r="N7" s="30">
        <f t="shared" si="10"/>
        <v>49</v>
      </c>
    </row>
    <row r="8" spans="1:14" ht="15" x14ac:dyDescent="0.25">
      <c r="A8" s="16" t="s">
        <v>68</v>
      </c>
      <c r="B8" s="55">
        <f t="shared" ref="B8:N8" si="11">B21+B34</f>
        <v>105</v>
      </c>
      <c r="C8" s="30">
        <f t="shared" si="11"/>
        <v>113</v>
      </c>
      <c r="D8" s="30">
        <f t="shared" si="11"/>
        <v>104</v>
      </c>
      <c r="E8" s="30">
        <f t="shared" si="11"/>
        <v>102</v>
      </c>
      <c r="F8" s="30">
        <f t="shared" si="11"/>
        <v>112</v>
      </c>
      <c r="G8" s="30">
        <f t="shared" si="11"/>
        <v>117</v>
      </c>
      <c r="H8" s="30">
        <f t="shared" si="11"/>
        <v>112</v>
      </c>
      <c r="I8" s="30">
        <f t="shared" si="11"/>
        <v>92</v>
      </c>
      <c r="J8" s="30">
        <f t="shared" si="11"/>
        <v>79</v>
      </c>
      <c r="K8" s="30">
        <f t="shared" si="11"/>
        <v>78</v>
      </c>
      <c r="L8" s="30">
        <f t="shared" si="11"/>
        <v>78</v>
      </c>
      <c r="M8" s="30">
        <f t="shared" si="11"/>
        <v>93</v>
      </c>
      <c r="N8" s="30">
        <f t="shared" si="11"/>
        <v>88</v>
      </c>
    </row>
    <row r="9" spans="1:14" ht="15" x14ac:dyDescent="0.25">
      <c r="A9" s="16" t="s">
        <v>11</v>
      </c>
      <c r="B9" s="55">
        <f t="shared" ref="B9:N9" si="12">B22+B35</f>
        <v>106</v>
      </c>
      <c r="C9" s="30">
        <f t="shared" si="12"/>
        <v>99</v>
      </c>
      <c r="D9" s="30">
        <f t="shared" si="12"/>
        <v>101</v>
      </c>
      <c r="E9" s="30">
        <f t="shared" si="12"/>
        <v>98</v>
      </c>
      <c r="F9" s="30">
        <f t="shared" si="12"/>
        <v>93</v>
      </c>
      <c r="G9" s="30">
        <f t="shared" si="12"/>
        <v>92</v>
      </c>
      <c r="H9" s="30">
        <f t="shared" si="12"/>
        <v>98</v>
      </c>
      <c r="I9" s="30">
        <f t="shared" si="12"/>
        <v>97</v>
      </c>
      <c r="J9" s="30">
        <f t="shared" si="12"/>
        <v>99</v>
      </c>
      <c r="K9" s="30">
        <f t="shared" si="12"/>
        <v>93</v>
      </c>
      <c r="L9" s="30">
        <f t="shared" si="12"/>
        <v>90</v>
      </c>
      <c r="M9" s="30">
        <f t="shared" si="12"/>
        <v>101</v>
      </c>
      <c r="N9" s="30">
        <f t="shared" si="12"/>
        <v>100</v>
      </c>
    </row>
    <row r="10" spans="1:14" ht="15" x14ac:dyDescent="0.25">
      <c r="A10" s="16" t="s">
        <v>12</v>
      </c>
      <c r="B10" s="55">
        <f t="shared" ref="B10:N10" si="13">B23+B36</f>
        <v>110</v>
      </c>
      <c r="C10" s="30">
        <f t="shared" si="13"/>
        <v>112</v>
      </c>
      <c r="D10" s="30">
        <f t="shared" si="13"/>
        <v>111</v>
      </c>
      <c r="E10" s="30">
        <f t="shared" si="13"/>
        <v>112</v>
      </c>
      <c r="F10" s="30">
        <f t="shared" si="13"/>
        <v>116</v>
      </c>
      <c r="G10" s="30">
        <f t="shared" si="13"/>
        <v>113</v>
      </c>
      <c r="H10" s="30">
        <f t="shared" si="13"/>
        <v>125</v>
      </c>
      <c r="I10" s="30">
        <f t="shared" si="13"/>
        <v>133</v>
      </c>
      <c r="J10" s="30">
        <f t="shared" si="13"/>
        <v>125</v>
      </c>
      <c r="K10" s="30">
        <f t="shared" si="13"/>
        <v>117</v>
      </c>
      <c r="L10" s="30">
        <f t="shared" si="13"/>
        <v>109</v>
      </c>
      <c r="M10" s="30">
        <f t="shared" si="13"/>
        <v>110</v>
      </c>
      <c r="N10" s="30">
        <f t="shared" si="13"/>
        <v>111</v>
      </c>
    </row>
    <row r="11" spans="1:14" ht="15" x14ac:dyDescent="0.25">
      <c r="A11" s="16" t="s">
        <v>13</v>
      </c>
      <c r="B11" s="55">
        <f t="shared" ref="B11:N11" si="14">B24+B37</f>
        <v>163</v>
      </c>
      <c r="C11" s="30">
        <f t="shared" si="14"/>
        <v>171</v>
      </c>
      <c r="D11" s="30">
        <f t="shared" si="14"/>
        <v>163</v>
      </c>
      <c r="E11" s="30">
        <f t="shared" si="14"/>
        <v>150</v>
      </c>
      <c r="F11" s="30">
        <f t="shared" si="14"/>
        <v>147</v>
      </c>
      <c r="G11" s="30">
        <f t="shared" si="14"/>
        <v>154</v>
      </c>
      <c r="H11" s="30">
        <f t="shared" si="14"/>
        <v>171</v>
      </c>
      <c r="I11" s="30">
        <f t="shared" si="14"/>
        <v>167</v>
      </c>
      <c r="J11" s="30">
        <f t="shared" si="14"/>
        <v>169</v>
      </c>
      <c r="K11" s="30">
        <f t="shared" si="14"/>
        <v>167</v>
      </c>
      <c r="L11" s="30">
        <f t="shared" si="14"/>
        <v>163</v>
      </c>
      <c r="M11" s="30">
        <f t="shared" si="14"/>
        <v>151</v>
      </c>
      <c r="N11" s="30">
        <f t="shared" si="14"/>
        <v>145</v>
      </c>
    </row>
    <row r="12" spans="1:14" ht="15" x14ac:dyDescent="0.25">
      <c r="A12" s="16" t="s">
        <v>69</v>
      </c>
      <c r="B12" s="55">
        <f t="shared" ref="B12:N12" si="15">B25+B38</f>
        <v>190</v>
      </c>
      <c r="C12" s="30">
        <f t="shared" si="15"/>
        <v>182</v>
      </c>
      <c r="D12" s="30">
        <f t="shared" si="15"/>
        <v>177</v>
      </c>
      <c r="E12" s="30">
        <f t="shared" si="15"/>
        <v>174</v>
      </c>
      <c r="F12" s="30">
        <f t="shared" si="15"/>
        <v>181</v>
      </c>
      <c r="G12" s="30">
        <f t="shared" si="15"/>
        <v>183</v>
      </c>
      <c r="H12" s="30">
        <f t="shared" si="15"/>
        <v>185</v>
      </c>
      <c r="I12" s="30">
        <f t="shared" si="15"/>
        <v>165</v>
      </c>
      <c r="J12" s="30">
        <f t="shared" si="15"/>
        <v>162</v>
      </c>
      <c r="K12" s="30">
        <f t="shared" si="15"/>
        <v>166</v>
      </c>
      <c r="L12" s="30">
        <f t="shared" si="15"/>
        <v>160</v>
      </c>
      <c r="M12" s="30">
        <f t="shared" si="15"/>
        <v>158</v>
      </c>
      <c r="N12" s="30">
        <f t="shared" si="15"/>
        <v>164</v>
      </c>
    </row>
    <row r="13" spans="1:14" ht="15" x14ac:dyDescent="0.25">
      <c r="A13" s="16" t="s">
        <v>14</v>
      </c>
      <c r="B13" s="55">
        <f t="shared" ref="B13:N13" si="16">B26+B39</f>
        <v>241</v>
      </c>
      <c r="C13" s="30">
        <f t="shared" si="16"/>
        <v>215</v>
      </c>
      <c r="D13" s="30">
        <f t="shared" si="16"/>
        <v>210</v>
      </c>
      <c r="E13" s="30">
        <f t="shared" si="16"/>
        <v>209</v>
      </c>
      <c r="F13" s="30">
        <f t="shared" si="16"/>
        <v>210</v>
      </c>
      <c r="G13" s="30">
        <f t="shared" si="16"/>
        <v>213</v>
      </c>
      <c r="H13" s="30">
        <f t="shared" si="16"/>
        <v>220</v>
      </c>
      <c r="I13" s="30">
        <f t="shared" si="16"/>
        <v>220</v>
      </c>
      <c r="J13" s="30">
        <f t="shared" si="16"/>
        <v>219</v>
      </c>
      <c r="K13" s="30">
        <f t="shared" si="16"/>
        <v>208</v>
      </c>
      <c r="L13" s="30">
        <f t="shared" si="16"/>
        <v>210</v>
      </c>
      <c r="M13" s="30">
        <f t="shared" si="16"/>
        <v>205</v>
      </c>
      <c r="N13" s="30">
        <f t="shared" si="16"/>
        <v>203</v>
      </c>
    </row>
    <row r="14" spans="1:14" ht="15" x14ac:dyDescent="0.25">
      <c r="A14" s="16" t="s">
        <v>15</v>
      </c>
      <c r="B14" s="55">
        <f t="shared" ref="B14:N14" si="17">B27+B40</f>
        <v>186</v>
      </c>
      <c r="C14" s="30">
        <f t="shared" si="17"/>
        <v>188</v>
      </c>
      <c r="D14" s="30">
        <f t="shared" si="17"/>
        <v>187</v>
      </c>
      <c r="E14" s="30">
        <f t="shared" si="17"/>
        <v>186</v>
      </c>
      <c r="F14" s="30">
        <f t="shared" si="17"/>
        <v>183</v>
      </c>
      <c r="G14" s="30">
        <f t="shared" si="17"/>
        <v>179</v>
      </c>
      <c r="H14" s="30">
        <f t="shared" si="17"/>
        <v>169</v>
      </c>
      <c r="I14" s="30">
        <f t="shared" si="17"/>
        <v>168</v>
      </c>
      <c r="J14" s="30">
        <f t="shared" si="17"/>
        <v>173</v>
      </c>
      <c r="K14" s="30">
        <f t="shared" si="17"/>
        <v>172</v>
      </c>
      <c r="L14" s="30">
        <f t="shared" si="17"/>
        <v>156</v>
      </c>
      <c r="M14" s="30">
        <f t="shared" si="17"/>
        <v>163</v>
      </c>
      <c r="N14" s="30">
        <f t="shared" si="17"/>
        <v>160</v>
      </c>
    </row>
    <row r="15" spans="1:14" ht="15" x14ac:dyDescent="0.25">
      <c r="A15" s="16" t="s">
        <v>16</v>
      </c>
      <c r="B15" s="55">
        <f t="shared" ref="B15:N15" si="18">B28+B41</f>
        <v>191</v>
      </c>
      <c r="C15" s="30">
        <f t="shared" si="18"/>
        <v>190</v>
      </c>
      <c r="D15" s="30">
        <f t="shared" si="18"/>
        <v>191</v>
      </c>
      <c r="E15" s="30">
        <f t="shared" si="18"/>
        <v>207</v>
      </c>
      <c r="F15" s="30">
        <f t="shared" si="18"/>
        <v>207</v>
      </c>
      <c r="G15" s="30">
        <f t="shared" si="18"/>
        <v>203</v>
      </c>
      <c r="H15" s="30">
        <f t="shared" si="18"/>
        <v>201</v>
      </c>
      <c r="I15" s="30">
        <f t="shared" si="18"/>
        <v>196</v>
      </c>
      <c r="J15" s="30">
        <f t="shared" si="18"/>
        <v>194</v>
      </c>
      <c r="K15" s="30">
        <f t="shared" si="18"/>
        <v>189</v>
      </c>
      <c r="L15" s="30">
        <f t="shared" si="18"/>
        <v>185</v>
      </c>
      <c r="M15" s="30">
        <f t="shared" si="18"/>
        <v>188</v>
      </c>
      <c r="N15" s="30">
        <f t="shared" si="18"/>
        <v>188</v>
      </c>
    </row>
    <row r="16" spans="1:14" ht="15" x14ac:dyDescent="0.25">
      <c r="A16" s="16" t="s">
        <v>66</v>
      </c>
      <c r="B16" s="55">
        <f t="shared" ref="B16:N16" si="19">B29+B42</f>
        <v>206</v>
      </c>
      <c r="C16" s="30">
        <f t="shared" si="19"/>
        <v>206</v>
      </c>
      <c r="D16" s="30">
        <f t="shared" si="19"/>
        <v>209</v>
      </c>
      <c r="E16" s="30">
        <f t="shared" si="19"/>
        <v>211</v>
      </c>
      <c r="F16" s="30">
        <f t="shared" si="19"/>
        <v>208</v>
      </c>
      <c r="G16" s="30">
        <f t="shared" si="19"/>
        <v>200</v>
      </c>
      <c r="H16" s="30">
        <f t="shared" si="19"/>
        <v>203</v>
      </c>
      <c r="I16" s="30">
        <f t="shared" si="19"/>
        <v>203</v>
      </c>
      <c r="J16" s="30">
        <f t="shared" si="19"/>
        <v>200</v>
      </c>
      <c r="K16" s="30">
        <f t="shared" si="19"/>
        <v>207</v>
      </c>
      <c r="L16" s="30">
        <f t="shared" si="19"/>
        <v>202</v>
      </c>
      <c r="M16" s="30">
        <f t="shared" si="19"/>
        <v>201</v>
      </c>
      <c r="N16" s="30">
        <f t="shared" si="19"/>
        <v>210</v>
      </c>
    </row>
    <row r="17" spans="1:14" x14ac:dyDescent="0.2">
      <c r="A17" s="65" t="s">
        <v>1</v>
      </c>
    </row>
    <row r="18" spans="1:14" ht="15" x14ac:dyDescent="0.25">
      <c r="A18" s="66" t="s">
        <v>8</v>
      </c>
      <c r="B18" s="56" t="e">
        <f>B19-#REF!</f>
        <v>#REF!</v>
      </c>
      <c r="C18" s="24">
        <f t="shared" ref="C18" si="20">C19-B19</f>
        <v>-8</v>
      </c>
      <c r="D18" s="24">
        <f t="shared" ref="D18:E18" si="21">D19-C19</f>
        <v>-9</v>
      </c>
      <c r="E18" s="24">
        <f t="shared" si="21"/>
        <v>2</v>
      </c>
      <c r="F18" s="24">
        <f t="shared" ref="F18" si="22">F19-E19</f>
        <v>-7</v>
      </c>
      <c r="G18" s="24">
        <f t="shared" ref="G18" si="23">G19-F19</f>
        <v>10</v>
      </c>
      <c r="H18" s="24">
        <f t="shared" ref="H18" si="24">H19-G19</f>
        <v>17</v>
      </c>
      <c r="I18" s="24">
        <f t="shared" ref="I18" si="25">I19-H19</f>
        <v>-16</v>
      </c>
      <c r="J18" s="24">
        <f t="shared" ref="J18:K18" si="26">J19-I19</f>
        <v>-3</v>
      </c>
      <c r="K18" s="24">
        <f t="shared" si="26"/>
        <v>-1</v>
      </c>
      <c r="L18" s="24">
        <f t="shared" ref="L18" si="27">L19-K19</f>
        <v>-35</v>
      </c>
      <c r="M18" s="35">
        <f t="shared" ref="M18:N18" si="28">M19-L19</f>
        <v>24</v>
      </c>
      <c r="N18" s="23">
        <f t="shared" si="28"/>
        <v>6</v>
      </c>
    </row>
    <row r="19" spans="1:14" ht="15" x14ac:dyDescent="0.25">
      <c r="A19" s="16" t="s">
        <v>9</v>
      </c>
      <c r="B19" s="57">
        <f t="shared" ref="B19" si="29">SUM(B20:B29)</f>
        <v>542</v>
      </c>
      <c r="C19" s="25">
        <f t="shared" ref="C19:E19" si="30">SUM(C20:C29)</f>
        <v>534</v>
      </c>
      <c r="D19" s="25">
        <f t="shared" si="30"/>
        <v>525</v>
      </c>
      <c r="E19" s="25">
        <f t="shared" si="30"/>
        <v>527</v>
      </c>
      <c r="F19" s="25">
        <f t="shared" ref="F19:G19" si="31">SUM(F20:F29)</f>
        <v>520</v>
      </c>
      <c r="G19" s="25">
        <f t="shared" si="31"/>
        <v>530</v>
      </c>
      <c r="H19" s="25">
        <f t="shared" ref="H19:J19" si="32">SUM(H20:H29)</f>
        <v>547</v>
      </c>
      <c r="I19" s="25">
        <f t="shared" si="32"/>
        <v>531</v>
      </c>
      <c r="J19" s="25">
        <f t="shared" si="32"/>
        <v>528</v>
      </c>
      <c r="K19" s="25">
        <f t="shared" ref="K19:M19" si="33">SUM(K20:K29)</f>
        <v>527</v>
      </c>
      <c r="L19" s="25">
        <f t="shared" si="33"/>
        <v>492</v>
      </c>
      <c r="M19" s="36">
        <f t="shared" si="33"/>
        <v>516</v>
      </c>
      <c r="N19" s="25">
        <f t="shared" ref="N19" si="34">SUM(N20:N29)</f>
        <v>522</v>
      </c>
    </row>
    <row r="20" spans="1:14" ht="15" x14ac:dyDescent="0.25">
      <c r="A20" s="16" t="s">
        <v>10</v>
      </c>
      <c r="B20" s="58">
        <v>27</v>
      </c>
      <c r="C20" s="33">
        <v>27</v>
      </c>
      <c r="D20" s="33">
        <v>20</v>
      </c>
      <c r="E20" s="33">
        <v>18</v>
      </c>
      <c r="F20" s="33">
        <v>20</v>
      </c>
      <c r="G20" s="33">
        <v>27</v>
      </c>
      <c r="H20" s="33">
        <v>31</v>
      </c>
      <c r="I20" s="33">
        <v>32</v>
      </c>
      <c r="J20" s="33">
        <v>32</v>
      </c>
      <c r="K20" s="33">
        <v>25</v>
      </c>
      <c r="L20" s="33">
        <v>16</v>
      </c>
      <c r="M20" s="33">
        <v>22</v>
      </c>
      <c r="N20" s="31">
        <v>28</v>
      </c>
    </row>
    <row r="21" spans="1:14" ht="15" x14ac:dyDescent="0.25">
      <c r="A21" s="16" t="s">
        <v>68</v>
      </c>
      <c r="B21" s="59">
        <v>59</v>
      </c>
      <c r="C21" s="34">
        <v>61</v>
      </c>
      <c r="D21" s="34">
        <v>65</v>
      </c>
      <c r="E21" s="34">
        <v>62</v>
      </c>
      <c r="F21" s="34">
        <v>65</v>
      </c>
      <c r="G21" s="34">
        <v>60</v>
      </c>
      <c r="H21" s="34">
        <v>53</v>
      </c>
      <c r="I21" s="34">
        <v>50</v>
      </c>
      <c r="J21" s="34">
        <v>41</v>
      </c>
      <c r="K21" s="34">
        <v>40</v>
      </c>
      <c r="L21" s="34">
        <v>41</v>
      </c>
      <c r="M21" s="34">
        <v>46</v>
      </c>
      <c r="N21" s="37">
        <v>47</v>
      </c>
    </row>
    <row r="22" spans="1:14" ht="15" x14ac:dyDescent="0.25">
      <c r="A22" s="16" t="s">
        <v>11</v>
      </c>
      <c r="B22" s="59">
        <v>46</v>
      </c>
      <c r="C22" s="34">
        <v>40</v>
      </c>
      <c r="D22" s="34">
        <v>41</v>
      </c>
      <c r="E22" s="34">
        <v>41</v>
      </c>
      <c r="F22" s="34">
        <v>39</v>
      </c>
      <c r="G22" s="34">
        <v>43</v>
      </c>
      <c r="H22" s="34">
        <v>52</v>
      </c>
      <c r="I22" s="34">
        <v>48</v>
      </c>
      <c r="J22" s="34">
        <v>44</v>
      </c>
      <c r="K22" s="34">
        <v>44</v>
      </c>
      <c r="L22" s="34">
        <v>44</v>
      </c>
      <c r="M22" s="34">
        <v>49</v>
      </c>
      <c r="N22" s="37">
        <v>47</v>
      </c>
    </row>
    <row r="23" spans="1:14" ht="15" x14ac:dyDescent="0.25">
      <c r="A23" s="16" t="s">
        <v>12</v>
      </c>
      <c r="B23" s="59">
        <v>38</v>
      </c>
      <c r="C23" s="34">
        <v>45</v>
      </c>
      <c r="D23" s="34">
        <v>42</v>
      </c>
      <c r="E23" s="34">
        <v>39</v>
      </c>
      <c r="F23" s="34">
        <v>40</v>
      </c>
      <c r="G23" s="34">
        <v>37</v>
      </c>
      <c r="H23" s="34">
        <v>46</v>
      </c>
      <c r="I23" s="34">
        <v>45</v>
      </c>
      <c r="J23" s="34">
        <v>41</v>
      </c>
      <c r="K23" s="34">
        <v>42</v>
      </c>
      <c r="L23" s="34">
        <v>41</v>
      </c>
      <c r="M23" s="34">
        <v>43</v>
      </c>
      <c r="N23" s="37">
        <v>46</v>
      </c>
    </row>
    <row r="24" spans="1:14" ht="15" x14ac:dyDescent="0.25">
      <c r="A24" s="16" t="s">
        <v>13</v>
      </c>
      <c r="B24" s="59">
        <v>53</v>
      </c>
      <c r="C24" s="34">
        <v>54</v>
      </c>
      <c r="D24" s="34">
        <v>54</v>
      </c>
      <c r="E24" s="34">
        <v>46</v>
      </c>
      <c r="F24" s="34">
        <v>40</v>
      </c>
      <c r="G24" s="34">
        <v>45</v>
      </c>
      <c r="H24" s="34">
        <v>56</v>
      </c>
      <c r="I24" s="34">
        <v>57</v>
      </c>
      <c r="J24" s="34">
        <v>58</v>
      </c>
      <c r="K24" s="34">
        <v>61</v>
      </c>
      <c r="L24" s="34">
        <v>55</v>
      </c>
      <c r="M24" s="34">
        <v>52</v>
      </c>
      <c r="N24" s="37">
        <v>51</v>
      </c>
    </row>
    <row r="25" spans="1:14" ht="15" x14ac:dyDescent="0.25">
      <c r="A25" s="16" t="s">
        <v>69</v>
      </c>
      <c r="B25" s="59">
        <v>55</v>
      </c>
      <c r="C25" s="34">
        <v>51</v>
      </c>
      <c r="D25" s="34">
        <v>48</v>
      </c>
      <c r="E25" s="34">
        <v>55</v>
      </c>
      <c r="F25" s="34">
        <v>57</v>
      </c>
      <c r="G25" s="34">
        <v>58</v>
      </c>
      <c r="H25" s="34">
        <v>56</v>
      </c>
      <c r="I25" s="34">
        <v>48</v>
      </c>
      <c r="J25" s="34">
        <v>50</v>
      </c>
      <c r="K25" s="34">
        <v>58</v>
      </c>
      <c r="L25" s="34">
        <v>48</v>
      </c>
      <c r="M25" s="34">
        <v>53</v>
      </c>
      <c r="N25" s="37">
        <v>52</v>
      </c>
    </row>
    <row r="26" spans="1:14" ht="15" x14ac:dyDescent="0.25">
      <c r="A26" s="16" t="s">
        <v>14</v>
      </c>
      <c r="B26" s="59">
        <v>71</v>
      </c>
      <c r="C26" s="34">
        <v>60</v>
      </c>
      <c r="D26" s="34">
        <v>57</v>
      </c>
      <c r="E26" s="34">
        <v>60</v>
      </c>
      <c r="F26" s="34">
        <v>61</v>
      </c>
      <c r="G26" s="34">
        <v>69</v>
      </c>
      <c r="H26" s="34">
        <v>76</v>
      </c>
      <c r="I26" s="34">
        <v>69</v>
      </c>
      <c r="J26" s="34">
        <v>73</v>
      </c>
      <c r="K26" s="34">
        <v>66</v>
      </c>
      <c r="L26" s="34">
        <v>65</v>
      </c>
      <c r="M26" s="34">
        <v>62</v>
      </c>
      <c r="N26" s="37">
        <v>62</v>
      </c>
    </row>
    <row r="27" spans="1:14" ht="15" x14ac:dyDescent="0.25">
      <c r="A27" s="16" t="s">
        <v>15</v>
      </c>
      <c r="B27" s="59">
        <v>61</v>
      </c>
      <c r="C27" s="34">
        <v>64</v>
      </c>
      <c r="D27" s="34">
        <v>66</v>
      </c>
      <c r="E27" s="34">
        <v>65</v>
      </c>
      <c r="F27" s="34">
        <v>60</v>
      </c>
      <c r="G27" s="34">
        <v>57</v>
      </c>
      <c r="H27" s="34">
        <v>53</v>
      </c>
      <c r="I27" s="34">
        <v>55</v>
      </c>
      <c r="J27" s="34">
        <v>59</v>
      </c>
      <c r="K27" s="34">
        <v>55</v>
      </c>
      <c r="L27" s="34">
        <v>54</v>
      </c>
      <c r="M27" s="34">
        <v>54</v>
      </c>
      <c r="N27" s="37">
        <v>53</v>
      </c>
    </row>
    <row r="28" spans="1:14" ht="15" x14ac:dyDescent="0.25">
      <c r="A28" s="16" t="s">
        <v>16</v>
      </c>
      <c r="B28" s="59">
        <v>56</v>
      </c>
      <c r="C28" s="34">
        <v>58</v>
      </c>
      <c r="D28" s="34">
        <v>59</v>
      </c>
      <c r="E28" s="34">
        <v>64</v>
      </c>
      <c r="F28" s="34">
        <v>61</v>
      </c>
      <c r="G28" s="34">
        <v>65</v>
      </c>
      <c r="H28" s="34">
        <v>58</v>
      </c>
      <c r="I28" s="34">
        <v>57</v>
      </c>
      <c r="J28" s="34">
        <v>62</v>
      </c>
      <c r="K28" s="34">
        <v>63</v>
      </c>
      <c r="L28" s="34">
        <v>61</v>
      </c>
      <c r="M28" s="34">
        <v>65</v>
      </c>
      <c r="N28" s="37">
        <v>62</v>
      </c>
    </row>
    <row r="29" spans="1:14" ht="15" x14ac:dyDescent="0.25">
      <c r="A29" s="16" t="s">
        <v>66</v>
      </c>
      <c r="B29" s="59">
        <v>76</v>
      </c>
      <c r="C29" s="34">
        <v>74</v>
      </c>
      <c r="D29" s="34">
        <v>73</v>
      </c>
      <c r="E29" s="34">
        <v>77</v>
      </c>
      <c r="F29" s="34">
        <v>77</v>
      </c>
      <c r="G29" s="34">
        <v>69</v>
      </c>
      <c r="H29" s="34">
        <v>66</v>
      </c>
      <c r="I29" s="34">
        <v>70</v>
      </c>
      <c r="J29" s="34">
        <v>68</v>
      </c>
      <c r="K29" s="34">
        <v>73</v>
      </c>
      <c r="L29" s="34">
        <v>67</v>
      </c>
      <c r="M29" s="34">
        <v>70</v>
      </c>
      <c r="N29" s="37">
        <v>74</v>
      </c>
    </row>
    <row r="30" spans="1:14" x14ac:dyDescent="0.2">
      <c r="A30" s="65" t="s">
        <v>2</v>
      </c>
    </row>
    <row r="31" spans="1:14" ht="15" x14ac:dyDescent="0.25">
      <c r="A31" s="66" t="s">
        <v>8</v>
      </c>
      <c r="B31" s="60" t="e">
        <f>B32-#REF!</f>
        <v>#REF!</v>
      </c>
      <c r="C31" s="23">
        <f t="shared" ref="C31" si="35">C32-B32</f>
        <v>-14</v>
      </c>
      <c r="D31" s="23">
        <f t="shared" ref="D31:E31" si="36">D32-C32</f>
        <v>-23</v>
      </c>
      <c r="E31" s="23">
        <f t="shared" si="36"/>
        <v>-8</v>
      </c>
      <c r="F31" s="23">
        <f t="shared" ref="F31" si="37">F32-E32</f>
        <v>17</v>
      </c>
      <c r="G31" s="23">
        <f t="shared" ref="G31" si="38">G32-F32</f>
        <v>-2</v>
      </c>
      <c r="H31" s="23">
        <f t="shared" ref="H31" si="39">H32-G32</f>
        <v>21</v>
      </c>
      <c r="I31" s="23">
        <f t="shared" ref="I31" si="40">I32-H32</f>
        <v>-27</v>
      </c>
      <c r="J31" s="23">
        <f t="shared" ref="J31:K31" si="41">J32-I32</f>
        <v>-22</v>
      </c>
      <c r="K31" s="23">
        <f t="shared" si="41"/>
        <v>-32</v>
      </c>
      <c r="L31" s="23">
        <f t="shared" ref="L31" si="42">L32-K32</f>
        <v>-16</v>
      </c>
      <c r="M31" s="23">
        <f t="shared" ref="M31:N31" si="43">M32-L32</f>
        <v>-3</v>
      </c>
      <c r="N31" s="23">
        <f t="shared" si="43"/>
        <v>6</v>
      </c>
    </row>
    <row r="32" spans="1:14" ht="15" x14ac:dyDescent="0.25">
      <c r="A32" s="16" t="s">
        <v>9</v>
      </c>
      <c r="B32" s="57">
        <f t="shared" ref="B32" si="44">SUM(B33:B42)</f>
        <v>999</v>
      </c>
      <c r="C32" s="25">
        <f t="shared" ref="C32:E32" si="45">SUM(C33:C42)</f>
        <v>985</v>
      </c>
      <c r="D32" s="25">
        <f t="shared" si="45"/>
        <v>962</v>
      </c>
      <c r="E32" s="25">
        <f t="shared" si="45"/>
        <v>954</v>
      </c>
      <c r="F32" s="25">
        <f t="shared" ref="F32:G32" si="46">SUM(F33:F42)</f>
        <v>971</v>
      </c>
      <c r="G32" s="25">
        <f t="shared" si="46"/>
        <v>969</v>
      </c>
      <c r="H32" s="25">
        <f t="shared" ref="H32:J32" si="47">SUM(H33:H42)</f>
        <v>990</v>
      </c>
      <c r="I32" s="25">
        <f t="shared" si="47"/>
        <v>963</v>
      </c>
      <c r="J32" s="25">
        <f t="shared" si="47"/>
        <v>941</v>
      </c>
      <c r="K32" s="25">
        <f t="shared" ref="K32:M32" si="48">SUM(K33:K42)</f>
        <v>909</v>
      </c>
      <c r="L32" s="25">
        <f t="shared" si="48"/>
        <v>893</v>
      </c>
      <c r="M32" s="25">
        <f t="shared" si="48"/>
        <v>890</v>
      </c>
      <c r="N32" s="25">
        <f t="shared" ref="N32" si="49">SUM(N33:N42)</f>
        <v>896</v>
      </c>
    </row>
    <row r="33" spans="1:14" x14ac:dyDescent="0.2">
      <c r="A33" s="16" t="s">
        <v>10</v>
      </c>
      <c r="B33" s="61">
        <v>16</v>
      </c>
      <c r="C33" s="1">
        <v>16</v>
      </c>
      <c r="D33" s="1">
        <v>14</v>
      </c>
      <c r="E33" s="1">
        <v>14</v>
      </c>
      <c r="F33" s="1">
        <v>14</v>
      </c>
      <c r="G33" s="1">
        <v>18</v>
      </c>
      <c r="H33" s="1">
        <v>22</v>
      </c>
      <c r="I33" s="1">
        <v>21</v>
      </c>
      <c r="J33" s="1">
        <v>17</v>
      </c>
      <c r="K33" s="1">
        <v>14</v>
      </c>
      <c r="L33" s="1">
        <v>16</v>
      </c>
      <c r="M33" s="1">
        <v>14</v>
      </c>
      <c r="N33" s="16">
        <v>21</v>
      </c>
    </row>
    <row r="34" spans="1:14" x14ac:dyDescent="0.2">
      <c r="A34" s="16" t="s">
        <v>68</v>
      </c>
      <c r="B34" s="61">
        <v>46</v>
      </c>
      <c r="C34" s="1">
        <v>52</v>
      </c>
      <c r="D34" s="1">
        <v>39</v>
      </c>
      <c r="E34" s="1">
        <v>40</v>
      </c>
      <c r="F34" s="1">
        <v>47</v>
      </c>
      <c r="G34" s="1">
        <v>57</v>
      </c>
      <c r="H34" s="1">
        <v>59</v>
      </c>
      <c r="I34" s="1">
        <v>42</v>
      </c>
      <c r="J34" s="1">
        <v>38</v>
      </c>
      <c r="K34" s="1">
        <v>38</v>
      </c>
      <c r="L34" s="1">
        <v>37</v>
      </c>
      <c r="M34" s="1">
        <v>47</v>
      </c>
      <c r="N34" s="16">
        <v>41</v>
      </c>
    </row>
    <row r="35" spans="1:14" x14ac:dyDescent="0.2">
      <c r="A35" s="16" t="s">
        <v>11</v>
      </c>
      <c r="B35" s="61">
        <v>60</v>
      </c>
      <c r="C35" s="1">
        <v>59</v>
      </c>
      <c r="D35" s="1">
        <v>60</v>
      </c>
      <c r="E35" s="1">
        <v>57</v>
      </c>
      <c r="F35" s="1">
        <v>54</v>
      </c>
      <c r="G35" s="1">
        <v>49</v>
      </c>
      <c r="H35" s="1">
        <v>46</v>
      </c>
      <c r="I35" s="1">
        <v>49</v>
      </c>
      <c r="J35" s="1">
        <v>55</v>
      </c>
      <c r="K35" s="1">
        <v>49</v>
      </c>
      <c r="L35" s="1">
        <v>46</v>
      </c>
      <c r="M35" s="1">
        <v>52</v>
      </c>
      <c r="N35" s="16">
        <v>53</v>
      </c>
    </row>
    <row r="36" spans="1:14" x14ac:dyDescent="0.2">
      <c r="A36" s="16" t="s">
        <v>12</v>
      </c>
      <c r="B36" s="61">
        <v>72</v>
      </c>
      <c r="C36" s="1">
        <v>67</v>
      </c>
      <c r="D36" s="1">
        <v>69</v>
      </c>
      <c r="E36" s="1">
        <v>73</v>
      </c>
      <c r="F36" s="1">
        <v>76</v>
      </c>
      <c r="G36" s="1">
        <v>76</v>
      </c>
      <c r="H36" s="1">
        <v>79</v>
      </c>
      <c r="I36" s="1">
        <v>88</v>
      </c>
      <c r="J36" s="1">
        <v>84</v>
      </c>
      <c r="K36" s="1">
        <v>75</v>
      </c>
      <c r="L36" s="1">
        <v>68</v>
      </c>
      <c r="M36" s="1">
        <v>67</v>
      </c>
      <c r="N36" s="16">
        <v>65</v>
      </c>
    </row>
    <row r="37" spans="1:14" x14ac:dyDescent="0.2">
      <c r="A37" s="16" t="s">
        <v>13</v>
      </c>
      <c r="B37" s="61">
        <v>110</v>
      </c>
      <c r="C37" s="1">
        <v>117</v>
      </c>
      <c r="D37" s="1">
        <v>109</v>
      </c>
      <c r="E37" s="1">
        <v>104</v>
      </c>
      <c r="F37" s="1">
        <v>107</v>
      </c>
      <c r="G37" s="1">
        <v>109</v>
      </c>
      <c r="H37" s="1">
        <v>115</v>
      </c>
      <c r="I37" s="1">
        <v>110</v>
      </c>
      <c r="J37" s="1">
        <v>111</v>
      </c>
      <c r="K37" s="1">
        <v>106</v>
      </c>
      <c r="L37" s="1">
        <v>108</v>
      </c>
      <c r="M37" s="1">
        <v>99</v>
      </c>
      <c r="N37" s="16">
        <v>94</v>
      </c>
    </row>
    <row r="38" spans="1:14" x14ac:dyDescent="0.2">
      <c r="A38" s="16" t="s">
        <v>69</v>
      </c>
      <c r="B38" s="61">
        <v>135</v>
      </c>
      <c r="C38" s="1">
        <v>131</v>
      </c>
      <c r="D38" s="1">
        <v>129</v>
      </c>
      <c r="E38" s="1">
        <v>119</v>
      </c>
      <c r="F38" s="1">
        <v>124</v>
      </c>
      <c r="G38" s="1">
        <v>125</v>
      </c>
      <c r="H38" s="1">
        <v>129</v>
      </c>
      <c r="I38" s="1">
        <v>117</v>
      </c>
      <c r="J38" s="1">
        <v>112</v>
      </c>
      <c r="K38" s="1">
        <v>108</v>
      </c>
      <c r="L38" s="1">
        <v>112</v>
      </c>
      <c r="M38" s="1">
        <v>105</v>
      </c>
      <c r="N38" s="16">
        <v>112</v>
      </c>
    </row>
    <row r="39" spans="1:14" x14ac:dyDescent="0.2">
      <c r="A39" s="16" t="s">
        <v>14</v>
      </c>
      <c r="B39" s="61">
        <v>170</v>
      </c>
      <c r="C39" s="1">
        <v>155</v>
      </c>
      <c r="D39" s="1">
        <v>153</v>
      </c>
      <c r="E39" s="1">
        <v>149</v>
      </c>
      <c r="F39" s="1">
        <v>149</v>
      </c>
      <c r="G39" s="1">
        <v>144</v>
      </c>
      <c r="H39" s="1">
        <v>144</v>
      </c>
      <c r="I39" s="1">
        <v>151</v>
      </c>
      <c r="J39" s="1">
        <v>146</v>
      </c>
      <c r="K39" s="1">
        <v>142</v>
      </c>
      <c r="L39" s="1">
        <v>145</v>
      </c>
      <c r="M39" s="1">
        <v>143</v>
      </c>
      <c r="N39" s="16">
        <v>141</v>
      </c>
    </row>
    <row r="40" spans="1:14" x14ac:dyDescent="0.2">
      <c r="A40" s="16" t="s">
        <v>15</v>
      </c>
      <c r="B40" s="61">
        <v>125</v>
      </c>
      <c r="C40" s="1">
        <v>124</v>
      </c>
      <c r="D40" s="1">
        <v>121</v>
      </c>
      <c r="E40" s="1">
        <v>121</v>
      </c>
      <c r="F40" s="1">
        <v>123</v>
      </c>
      <c r="G40" s="1">
        <v>122</v>
      </c>
      <c r="H40" s="1">
        <v>116</v>
      </c>
      <c r="I40" s="1">
        <v>113</v>
      </c>
      <c r="J40" s="1">
        <v>114</v>
      </c>
      <c r="K40" s="1">
        <v>117</v>
      </c>
      <c r="L40" s="1">
        <v>102</v>
      </c>
      <c r="M40" s="1">
        <v>109</v>
      </c>
      <c r="N40" s="16">
        <v>107</v>
      </c>
    </row>
    <row r="41" spans="1:14" x14ac:dyDescent="0.2">
      <c r="A41" s="16" t="s">
        <v>16</v>
      </c>
      <c r="B41" s="61">
        <v>135</v>
      </c>
      <c r="C41" s="1">
        <v>132</v>
      </c>
      <c r="D41" s="1">
        <v>132</v>
      </c>
      <c r="E41" s="1">
        <v>143</v>
      </c>
      <c r="F41" s="1">
        <v>146</v>
      </c>
      <c r="G41" s="1">
        <v>138</v>
      </c>
      <c r="H41" s="1">
        <v>143</v>
      </c>
      <c r="I41" s="1">
        <v>139</v>
      </c>
      <c r="J41" s="1">
        <v>132</v>
      </c>
      <c r="K41" s="1">
        <v>126</v>
      </c>
      <c r="L41" s="1">
        <v>124</v>
      </c>
      <c r="M41" s="1">
        <v>123</v>
      </c>
      <c r="N41" s="16">
        <v>126</v>
      </c>
    </row>
    <row r="42" spans="1:14" x14ac:dyDescent="0.2">
      <c r="A42" s="16" t="s">
        <v>66</v>
      </c>
      <c r="B42" s="61">
        <v>130</v>
      </c>
      <c r="C42" s="1">
        <v>132</v>
      </c>
      <c r="D42" s="1">
        <v>136</v>
      </c>
      <c r="E42" s="1">
        <v>134</v>
      </c>
      <c r="F42" s="1">
        <v>131</v>
      </c>
      <c r="G42" s="1">
        <v>131</v>
      </c>
      <c r="H42" s="1">
        <v>137</v>
      </c>
      <c r="I42" s="1">
        <v>133</v>
      </c>
      <c r="J42" s="1">
        <v>132</v>
      </c>
      <c r="K42" s="1">
        <v>134</v>
      </c>
      <c r="L42" s="1">
        <v>135</v>
      </c>
      <c r="M42" s="1">
        <v>131</v>
      </c>
      <c r="N42" s="16">
        <v>136</v>
      </c>
    </row>
    <row r="43" spans="1:14" x14ac:dyDescent="0.2">
      <c r="A43" s="62" t="s">
        <v>17</v>
      </c>
    </row>
    <row r="44" spans="1:14" x14ac:dyDescent="0.2">
      <c r="A44" t="s">
        <v>18</v>
      </c>
      <c r="B44" s="27">
        <v>0.11210000000000001</v>
      </c>
      <c r="C44" s="27"/>
      <c r="D44" s="27"/>
      <c r="E44" s="27">
        <v>0.1061</v>
      </c>
      <c r="F44" s="27"/>
      <c r="G44" s="27"/>
      <c r="H44" s="27">
        <v>0.1145</v>
      </c>
      <c r="I44" s="27"/>
      <c r="J44" s="27"/>
      <c r="K44" s="27">
        <v>0.10290000000000001</v>
      </c>
      <c r="L44" s="27"/>
      <c r="M44" s="27"/>
      <c r="N44" s="27">
        <v>0.1045</v>
      </c>
    </row>
    <row r="45" spans="1:14" x14ac:dyDescent="0.2">
      <c r="A45" t="s">
        <v>19</v>
      </c>
      <c r="B45" s="27">
        <v>9.6500000000000002E-2</v>
      </c>
      <c r="C45" s="27"/>
      <c r="D45" s="27"/>
      <c r="E45" s="27">
        <v>8.5800000000000001E-2</v>
      </c>
      <c r="F45" s="27"/>
      <c r="G45" s="27"/>
      <c r="H45" s="27">
        <v>9.11E-2</v>
      </c>
      <c r="I45" s="27"/>
      <c r="J45" s="27"/>
      <c r="K45" s="27">
        <v>7.7399999999999997E-2</v>
      </c>
      <c r="L45" s="27"/>
      <c r="M45" s="27"/>
      <c r="N45" s="27">
        <v>7.9799999999999996E-2</v>
      </c>
    </row>
    <row r="46" spans="1:14" x14ac:dyDescent="0.2">
      <c r="A46" t="s">
        <v>20</v>
      </c>
      <c r="B46" s="27">
        <v>9.0300000000000005E-2</v>
      </c>
      <c r="C46" s="27"/>
      <c r="D46" s="27"/>
      <c r="E46" s="27">
        <v>8.5599999999999996E-2</v>
      </c>
      <c r="F46" s="27"/>
      <c r="G46" s="27"/>
      <c r="H46" s="27">
        <v>8.7099999999999997E-2</v>
      </c>
      <c r="I46" s="27"/>
      <c r="J46" s="27"/>
      <c r="K46" s="27">
        <v>7.5700000000000003E-2</v>
      </c>
      <c r="L46" s="27"/>
      <c r="M46" s="27"/>
      <c r="N46" s="27">
        <v>7.4999999999999997E-2</v>
      </c>
    </row>
    <row r="48" spans="1:14" x14ac:dyDescent="0.2">
      <c r="A48" t="s">
        <v>72</v>
      </c>
    </row>
  </sheetData>
  <phoneticPr fontId="0" type="noConversion"/>
  <printOptions horizontalCentered="1"/>
  <pageMargins left="0.15748031496062992" right="0.15748031496062992" top="0.47244094488188981" bottom="0.51181102362204722" header="0" footer="0"/>
  <pageSetup paperSize="9" scale="8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0"/>
  <sheetViews>
    <sheetView workbookViewId="0">
      <selection activeCell="P21" sqref="P21"/>
    </sheetView>
  </sheetViews>
  <sheetFormatPr baseColWidth="10" defaultRowHeight="12.75" x14ac:dyDescent="0.2"/>
  <cols>
    <col min="1" max="1" width="31.7109375" style="2" customWidth="1"/>
    <col min="2" max="14" width="7.28515625" customWidth="1"/>
  </cols>
  <sheetData>
    <row r="1" spans="1:14" ht="12.75" customHeight="1" x14ac:dyDescent="0.2">
      <c r="A1" s="73" t="s">
        <v>62</v>
      </c>
    </row>
    <row r="2" spans="1:14" ht="12.75" customHeight="1" x14ac:dyDescent="0.2">
      <c r="A2" s="74" t="s">
        <v>73</v>
      </c>
    </row>
    <row r="3" spans="1:14" ht="18" customHeight="1" x14ac:dyDescent="0.2">
      <c r="B3" s="13">
        <v>45536</v>
      </c>
      <c r="C3" s="13">
        <v>45566</v>
      </c>
      <c r="D3" s="13">
        <v>45597</v>
      </c>
      <c r="E3" s="13">
        <v>45627</v>
      </c>
      <c r="F3" s="13">
        <v>45658</v>
      </c>
      <c r="G3" s="13">
        <v>45689</v>
      </c>
      <c r="H3" s="13">
        <v>45717</v>
      </c>
      <c r="I3" s="13">
        <v>45748</v>
      </c>
      <c r="J3" s="13">
        <v>45778</v>
      </c>
      <c r="K3" s="13">
        <v>45809</v>
      </c>
      <c r="L3" s="13">
        <v>45839</v>
      </c>
      <c r="M3" s="13">
        <v>45870</v>
      </c>
      <c r="N3" s="13">
        <v>45901</v>
      </c>
    </row>
    <row r="4" spans="1:14" ht="18" customHeight="1" x14ac:dyDescent="0.2">
      <c r="A4" s="7" t="s">
        <v>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ht="18" customHeight="1" x14ac:dyDescent="0.2">
      <c r="A5" s="9" t="s">
        <v>21</v>
      </c>
      <c r="B5" s="26">
        <v>111</v>
      </c>
      <c r="C5" s="26">
        <v>113</v>
      </c>
      <c r="D5" s="26">
        <v>114</v>
      </c>
      <c r="E5" s="26">
        <v>119</v>
      </c>
      <c r="F5" s="26">
        <v>121</v>
      </c>
      <c r="G5" s="26">
        <v>115</v>
      </c>
      <c r="H5" s="26">
        <v>119</v>
      </c>
      <c r="I5" s="26">
        <v>112</v>
      </c>
      <c r="J5" s="26">
        <v>117</v>
      </c>
      <c r="K5" s="26">
        <v>107</v>
      </c>
      <c r="L5" s="26">
        <v>97</v>
      </c>
      <c r="M5" s="26">
        <v>97</v>
      </c>
      <c r="N5" s="26">
        <v>94</v>
      </c>
    </row>
    <row r="6" spans="1:14" ht="18" customHeight="1" x14ac:dyDescent="0.2">
      <c r="A6" s="9" t="s">
        <v>22</v>
      </c>
      <c r="B6" s="26">
        <v>586</v>
      </c>
      <c r="C6" s="26">
        <v>594</v>
      </c>
      <c r="D6" s="26">
        <v>584</v>
      </c>
      <c r="E6" s="26">
        <v>581</v>
      </c>
      <c r="F6" s="26">
        <v>573</v>
      </c>
      <c r="G6" s="26">
        <v>578</v>
      </c>
      <c r="H6" s="26">
        <v>594</v>
      </c>
      <c r="I6" s="26">
        <v>579</v>
      </c>
      <c r="J6" s="26">
        <v>569</v>
      </c>
      <c r="K6" s="26">
        <v>545</v>
      </c>
      <c r="L6" s="26">
        <v>510</v>
      </c>
      <c r="M6" s="26">
        <v>521</v>
      </c>
      <c r="N6" s="26">
        <v>535</v>
      </c>
    </row>
    <row r="7" spans="1:14" ht="18" customHeight="1" x14ac:dyDescent="0.2">
      <c r="A7" s="9" t="s">
        <v>23</v>
      </c>
      <c r="B7" s="26">
        <v>2</v>
      </c>
      <c r="C7" s="26">
        <v>2</v>
      </c>
      <c r="D7" s="26">
        <v>2</v>
      </c>
      <c r="E7" s="26">
        <v>2</v>
      </c>
      <c r="F7" s="26">
        <v>1</v>
      </c>
      <c r="G7" s="26">
        <v>1</v>
      </c>
      <c r="H7" s="26">
        <v>1</v>
      </c>
      <c r="I7" s="26">
        <v>1</v>
      </c>
      <c r="J7" s="26">
        <v>1</v>
      </c>
      <c r="K7" s="26">
        <v>1</v>
      </c>
      <c r="L7" s="26">
        <v>1</v>
      </c>
      <c r="M7" s="26">
        <v>1</v>
      </c>
      <c r="N7" s="26">
        <v>1</v>
      </c>
    </row>
    <row r="8" spans="1:14" ht="18" customHeight="1" x14ac:dyDescent="0.2">
      <c r="A8" s="9" t="s">
        <v>24</v>
      </c>
      <c r="B8" s="26">
        <v>94</v>
      </c>
      <c r="C8" s="26">
        <v>86</v>
      </c>
      <c r="D8" s="26">
        <v>80</v>
      </c>
      <c r="E8" s="26">
        <v>79</v>
      </c>
      <c r="F8" s="26">
        <v>78</v>
      </c>
      <c r="G8" s="26">
        <v>78</v>
      </c>
      <c r="H8" s="26">
        <v>74</v>
      </c>
      <c r="I8" s="26">
        <v>79</v>
      </c>
      <c r="J8" s="26">
        <v>76</v>
      </c>
      <c r="K8" s="26">
        <v>83</v>
      </c>
      <c r="L8" s="26">
        <v>77</v>
      </c>
      <c r="M8" s="26">
        <v>87</v>
      </c>
      <c r="N8" s="26">
        <v>79</v>
      </c>
    </row>
    <row r="9" spans="1:14" ht="18" customHeight="1" x14ac:dyDescent="0.2">
      <c r="A9" s="9" t="s">
        <v>25</v>
      </c>
      <c r="B9" s="26">
        <v>244</v>
      </c>
      <c r="C9" s="26">
        <v>230</v>
      </c>
      <c r="D9" s="26">
        <v>237</v>
      </c>
      <c r="E9" s="26">
        <v>236</v>
      </c>
      <c r="F9" s="26">
        <v>242</v>
      </c>
      <c r="G9" s="26">
        <v>255</v>
      </c>
      <c r="H9" s="26">
        <v>255</v>
      </c>
      <c r="I9" s="26">
        <v>243</v>
      </c>
      <c r="J9" s="26">
        <v>239</v>
      </c>
      <c r="K9" s="26">
        <v>245</v>
      </c>
      <c r="L9" s="26">
        <v>240</v>
      </c>
      <c r="M9" s="26">
        <v>239</v>
      </c>
      <c r="N9" s="26">
        <v>237</v>
      </c>
    </row>
    <row r="10" spans="1:14" ht="18" customHeight="1" x14ac:dyDescent="0.2">
      <c r="A10" s="9" t="s">
        <v>26</v>
      </c>
      <c r="B10" s="26">
        <v>2</v>
      </c>
      <c r="C10" s="26">
        <v>2</v>
      </c>
      <c r="D10" s="26">
        <v>2</v>
      </c>
      <c r="E10" s="26">
        <v>2</v>
      </c>
      <c r="F10" s="26">
        <v>2</v>
      </c>
      <c r="G10" s="26">
        <v>3</v>
      </c>
      <c r="H10" s="26">
        <v>2</v>
      </c>
      <c r="I10" s="26">
        <v>2</v>
      </c>
      <c r="J10" s="26">
        <v>2</v>
      </c>
      <c r="K10" s="26">
        <v>3</v>
      </c>
      <c r="L10" s="26">
        <v>2</v>
      </c>
      <c r="M10" s="26">
        <v>2</v>
      </c>
      <c r="N10" s="26">
        <v>2</v>
      </c>
    </row>
    <row r="11" spans="1:14" ht="18" customHeight="1" x14ac:dyDescent="0.2">
      <c r="A11" s="9" t="s">
        <v>27</v>
      </c>
      <c r="B11" s="26">
        <v>159</v>
      </c>
      <c r="C11" s="26">
        <v>160</v>
      </c>
      <c r="D11" s="26">
        <v>155</v>
      </c>
      <c r="E11" s="26">
        <v>154</v>
      </c>
      <c r="F11" s="26">
        <v>151</v>
      </c>
      <c r="G11" s="26">
        <v>154</v>
      </c>
      <c r="H11" s="26">
        <v>170</v>
      </c>
      <c r="I11" s="26">
        <v>149</v>
      </c>
      <c r="J11" s="26">
        <v>141</v>
      </c>
      <c r="K11" s="26">
        <v>137</v>
      </c>
      <c r="L11" s="26">
        <v>133</v>
      </c>
      <c r="M11" s="26">
        <v>134</v>
      </c>
      <c r="N11" s="26">
        <v>151</v>
      </c>
    </row>
    <row r="12" spans="1:14" ht="18" customHeight="1" x14ac:dyDescent="0.2">
      <c r="A12" s="9" t="s">
        <v>28</v>
      </c>
      <c r="B12" s="26">
        <v>115</v>
      </c>
      <c r="C12" s="26">
        <v>114</v>
      </c>
      <c r="D12" s="26">
        <v>108</v>
      </c>
      <c r="E12" s="26">
        <v>102</v>
      </c>
      <c r="F12" s="26">
        <v>99</v>
      </c>
      <c r="G12" s="26">
        <v>104</v>
      </c>
      <c r="H12" s="26">
        <v>115</v>
      </c>
      <c r="I12" s="26">
        <v>117</v>
      </c>
      <c r="J12" s="26">
        <v>105</v>
      </c>
      <c r="K12" s="26">
        <v>103</v>
      </c>
      <c r="L12" s="26">
        <v>104</v>
      </c>
      <c r="M12" s="26">
        <v>106</v>
      </c>
      <c r="N12" s="26">
        <v>100</v>
      </c>
    </row>
    <row r="13" spans="1:14" ht="18" customHeight="1" x14ac:dyDescent="0.2">
      <c r="A13" s="9" t="s">
        <v>29</v>
      </c>
      <c r="B13" s="26">
        <v>1</v>
      </c>
      <c r="C13" s="26">
        <v>1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1</v>
      </c>
    </row>
    <row r="14" spans="1:14" ht="18" customHeight="1" x14ac:dyDescent="0.2">
      <c r="A14" s="9" t="s">
        <v>53</v>
      </c>
      <c r="B14" s="26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1</v>
      </c>
      <c r="K14" s="26">
        <v>1</v>
      </c>
      <c r="L14" s="26">
        <v>0</v>
      </c>
      <c r="M14" s="26">
        <v>0</v>
      </c>
      <c r="N14" s="26">
        <v>0</v>
      </c>
    </row>
    <row r="15" spans="1:14" ht="18" customHeight="1" x14ac:dyDescent="0.2">
      <c r="A15" s="9" t="s">
        <v>56</v>
      </c>
      <c r="B15" s="26">
        <v>88</v>
      </c>
      <c r="C15" s="26">
        <v>88</v>
      </c>
      <c r="D15" s="26">
        <v>84</v>
      </c>
      <c r="E15" s="26">
        <v>87</v>
      </c>
      <c r="F15" s="26">
        <v>93</v>
      </c>
      <c r="G15" s="26">
        <v>95</v>
      </c>
      <c r="H15" s="26">
        <v>96</v>
      </c>
      <c r="I15" s="26">
        <v>97</v>
      </c>
      <c r="J15" s="26">
        <v>94</v>
      </c>
      <c r="K15" s="26">
        <v>88</v>
      </c>
      <c r="L15" s="26">
        <v>94</v>
      </c>
      <c r="M15" s="26">
        <v>97</v>
      </c>
      <c r="N15" s="26">
        <v>97</v>
      </c>
    </row>
    <row r="16" spans="1:14" ht="18" customHeight="1" x14ac:dyDescent="0.2">
      <c r="A16" s="9" t="s">
        <v>30</v>
      </c>
      <c r="B16" s="26">
        <v>0</v>
      </c>
      <c r="C16" s="26">
        <v>0</v>
      </c>
      <c r="D16" s="26">
        <v>0</v>
      </c>
      <c r="E16" s="26">
        <v>1</v>
      </c>
      <c r="F16" s="26">
        <v>1</v>
      </c>
      <c r="G16" s="26">
        <v>1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1</v>
      </c>
      <c r="N16" s="26">
        <v>0</v>
      </c>
    </row>
    <row r="17" spans="1:14" ht="18" customHeight="1" x14ac:dyDescent="0.2">
      <c r="A17" s="9" t="s">
        <v>31</v>
      </c>
      <c r="B17" s="26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</row>
    <row r="18" spans="1:14" ht="18" customHeight="1" x14ac:dyDescent="0.2">
      <c r="A18" s="9" t="s">
        <v>32</v>
      </c>
      <c r="B18" s="26">
        <v>45</v>
      </c>
      <c r="C18" s="26">
        <v>37</v>
      </c>
      <c r="D18" s="26">
        <v>31</v>
      </c>
      <c r="E18" s="26">
        <v>31</v>
      </c>
      <c r="F18" s="26">
        <v>33</v>
      </c>
      <c r="G18" s="26">
        <v>24</v>
      </c>
      <c r="H18" s="26">
        <v>23</v>
      </c>
      <c r="I18" s="26">
        <v>23</v>
      </c>
      <c r="J18" s="26">
        <v>26</v>
      </c>
      <c r="K18" s="26">
        <v>27</v>
      </c>
      <c r="L18" s="26">
        <v>28</v>
      </c>
      <c r="M18" s="26">
        <v>28</v>
      </c>
      <c r="N18" s="26">
        <v>22</v>
      </c>
    </row>
    <row r="19" spans="1:14" ht="18" customHeight="1" x14ac:dyDescent="0.2">
      <c r="A19" s="9" t="s">
        <v>33</v>
      </c>
      <c r="B19" s="26">
        <v>40</v>
      </c>
      <c r="C19" s="26">
        <v>37</v>
      </c>
      <c r="D19" s="26">
        <v>39</v>
      </c>
      <c r="E19" s="26">
        <v>40</v>
      </c>
      <c r="F19" s="26">
        <v>39</v>
      </c>
      <c r="G19" s="26">
        <v>42</v>
      </c>
      <c r="H19" s="26">
        <v>42</v>
      </c>
      <c r="I19" s="26">
        <v>42</v>
      </c>
      <c r="J19" s="26">
        <v>44</v>
      </c>
      <c r="K19" s="26">
        <v>45</v>
      </c>
      <c r="L19" s="26">
        <v>45</v>
      </c>
      <c r="M19" s="26">
        <v>42</v>
      </c>
      <c r="N19" s="26">
        <v>44</v>
      </c>
    </row>
    <row r="20" spans="1:14" ht="18" customHeight="1" x14ac:dyDescent="0.2">
      <c r="A20" s="9" t="s">
        <v>34</v>
      </c>
      <c r="B20" s="26">
        <v>0</v>
      </c>
      <c r="C20" s="26">
        <v>0</v>
      </c>
      <c r="D20" s="26">
        <v>0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</row>
    <row r="21" spans="1:14" ht="18" customHeight="1" x14ac:dyDescent="0.2">
      <c r="A21" s="9" t="s">
        <v>35</v>
      </c>
      <c r="B21" s="26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</row>
    <row r="22" spans="1:14" ht="18" customHeight="1" x14ac:dyDescent="0.2">
      <c r="A22" s="9" t="s">
        <v>55</v>
      </c>
      <c r="B22" s="26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</row>
    <row r="23" spans="1:14" ht="18" customHeight="1" x14ac:dyDescent="0.2">
      <c r="A23" s="9" t="s">
        <v>36</v>
      </c>
      <c r="B23" s="26">
        <v>1</v>
      </c>
      <c r="C23" s="26">
        <v>1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</row>
    <row r="24" spans="1:14" ht="18" customHeight="1" x14ac:dyDescent="0.2">
      <c r="A24" s="9" t="s">
        <v>37</v>
      </c>
      <c r="B24" s="26">
        <v>3</v>
      </c>
      <c r="C24" s="26">
        <v>4</v>
      </c>
      <c r="D24" s="26">
        <v>4</v>
      </c>
      <c r="E24" s="26">
        <v>4</v>
      </c>
      <c r="F24" s="26">
        <v>6</v>
      </c>
      <c r="G24" s="26">
        <v>7</v>
      </c>
      <c r="H24" s="26">
        <v>6</v>
      </c>
      <c r="I24" s="26">
        <v>6</v>
      </c>
      <c r="J24" s="26">
        <v>7</v>
      </c>
      <c r="K24" s="26">
        <v>7</v>
      </c>
      <c r="L24" s="26">
        <v>6</v>
      </c>
      <c r="M24" s="26">
        <v>5</v>
      </c>
      <c r="N24" s="26">
        <v>4</v>
      </c>
    </row>
    <row r="25" spans="1:14" ht="18" customHeight="1" x14ac:dyDescent="0.2">
      <c r="A25" s="9" t="s">
        <v>38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</row>
    <row r="26" spans="1:14" ht="18" customHeight="1" x14ac:dyDescent="0.2">
      <c r="A26" s="9" t="s">
        <v>39</v>
      </c>
      <c r="B26" s="26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</row>
    <row r="27" spans="1:14" ht="18" customHeight="1" x14ac:dyDescent="0.2">
      <c r="A27" s="9" t="s">
        <v>40</v>
      </c>
      <c r="B27" s="29">
        <v>41</v>
      </c>
      <c r="C27" s="29">
        <v>36</v>
      </c>
      <c r="D27" s="29">
        <v>34</v>
      </c>
      <c r="E27" s="29">
        <v>34</v>
      </c>
      <c r="F27" s="29">
        <v>42</v>
      </c>
      <c r="G27" s="29">
        <v>36</v>
      </c>
      <c r="H27" s="29">
        <v>33</v>
      </c>
      <c r="I27" s="29">
        <v>37</v>
      </c>
      <c r="J27" s="29">
        <v>39</v>
      </c>
      <c r="K27" s="29">
        <v>32</v>
      </c>
      <c r="L27" s="29">
        <v>39</v>
      </c>
      <c r="M27" s="29">
        <v>37</v>
      </c>
      <c r="N27" s="29">
        <v>42</v>
      </c>
    </row>
    <row r="28" spans="1:14" ht="18" customHeight="1" x14ac:dyDescent="0.2">
      <c r="A28" s="9" t="s">
        <v>41</v>
      </c>
      <c r="B28" s="29">
        <v>9</v>
      </c>
      <c r="C28" s="29">
        <v>14</v>
      </c>
      <c r="D28" s="29">
        <v>13</v>
      </c>
      <c r="E28" s="29">
        <v>9</v>
      </c>
      <c r="F28" s="29">
        <v>9</v>
      </c>
      <c r="G28" s="29">
        <v>6</v>
      </c>
      <c r="H28" s="29">
        <v>7</v>
      </c>
      <c r="I28" s="29">
        <v>7</v>
      </c>
      <c r="J28" s="29">
        <v>8</v>
      </c>
      <c r="K28" s="29">
        <v>11</v>
      </c>
      <c r="L28" s="29">
        <v>9</v>
      </c>
      <c r="M28" s="29">
        <v>9</v>
      </c>
      <c r="N28" s="29">
        <v>9</v>
      </c>
    </row>
    <row r="30" spans="1:14" x14ac:dyDescent="0.2">
      <c r="A30" t="s">
        <v>71</v>
      </c>
    </row>
  </sheetData>
  <phoneticPr fontId="4" type="noConversion"/>
  <printOptions horizontalCentered="1"/>
  <pageMargins left="0.15748031496062992" right="0.74803149606299213" top="0.19685039370078741" bottom="0.19685039370078741" header="0.19685039370078741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9"/>
  <sheetViews>
    <sheetView workbookViewId="0">
      <selection activeCell="P16" sqref="P16"/>
    </sheetView>
  </sheetViews>
  <sheetFormatPr baseColWidth="10" defaultRowHeight="12.75" x14ac:dyDescent="0.2"/>
  <cols>
    <col min="1" max="1" width="23.5703125" customWidth="1"/>
    <col min="2" max="14" width="8.7109375" customWidth="1"/>
  </cols>
  <sheetData>
    <row r="1" spans="1:14" x14ac:dyDescent="0.2">
      <c r="A1" s="69" t="s">
        <v>61</v>
      </c>
    </row>
    <row r="2" spans="1:14" x14ac:dyDescent="0.2">
      <c r="A2" s="72" t="s">
        <v>74</v>
      </c>
    </row>
    <row r="3" spans="1:14" x14ac:dyDescent="0.2">
      <c r="A3" s="4"/>
      <c r="B3" s="13">
        <v>45536</v>
      </c>
      <c r="C3" s="13">
        <v>45566</v>
      </c>
      <c r="D3" s="13">
        <v>45597</v>
      </c>
      <c r="E3" s="13">
        <v>45627</v>
      </c>
      <c r="F3" s="13">
        <v>45658</v>
      </c>
      <c r="G3" s="13">
        <v>45689</v>
      </c>
      <c r="H3" s="13">
        <v>45717</v>
      </c>
      <c r="I3" s="13">
        <v>45748</v>
      </c>
      <c r="J3" s="13">
        <v>45778</v>
      </c>
      <c r="K3" s="13">
        <v>45809</v>
      </c>
      <c r="L3" s="13">
        <v>45839</v>
      </c>
      <c r="M3" s="13">
        <v>45870</v>
      </c>
      <c r="N3" s="13">
        <v>45901</v>
      </c>
    </row>
    <row r="4" spans="1:14" x14ac:dyDescent="0.2">
      <c r="A4" s="8" t="s">
        <v>0</v>
      </c>
    </row>
    <row r="5" spans="1:14" ht="15" x14ac:dyDescent="0.25">
      <c r="A5" s="40" t="s">
        <v>3</v>
      </c>
      <c r="B5" s="20">
        <f t="shared" ref="B5:G5" si="0">B13+B21</f>
        <v>1541</v>
      </c>
      <c r="C5" s="20">
        <f t="shared" si="0"/>
        <v>1519</v>
      </c>
      <c r="D5" s="20">
        <f t="shared" si="0"/>
        <v>1487</v>
      </c>
      <c r="E5" s="20">
        <f t="shared" si="0"/>
        <v>1481</v>
      </c>
      <c r="F5" s="20">
        <f t="shared" si="0"/>
        <v>1491</v>
      </c>
      <c r="G5" s="20">
        <f t="shared" si="0"/>
        <v>1499</v>
      </c>
      <c r="H5" s="20">
        <f t="shared" ref="H5:J5" si="1">H13+H21</f>
        <v>1537</v>
      </c>
      <c r="I5" s="20">
        <f t="shared" si="1"/>
        <v>1494</v>
      </c>
      <c r="J5" s="20">
        <f t="shared" si="1"/>
        <v>1469</v>
      </c>
      <c r="K5" s="20">
        <f t="shared" ref="K5:M5" si="2">K13+K21</f>
        <v>1436</v>
      </c>
      <c r="L5" s="20">
        <f t="shared" si="2"/>
        <v>1385</v>
      </c>
      <c r="M5" s="20">
        <f t="shared" si="2"/>
        <v>1406</v>
      </c>
      <c r="N5" s="20">
        <f t="shared" ref="N5" si="3">N13+N21</f>
        <v>1418</v>
      </c>
    </row>
    <row r="6" spans="1:14" x14ac:dyDescent="0.2">
      <c r="A6" s="6" t="s">
        <v>57</v>
      </c>
      <c r="B6" s="16">
        <v>144</v>
      </c>
      <c r="C6" s="16">
        <v>145</v>
      </c>
      <c r="D6" s="16">
        <v>146</v>
      </c>
      <c r="E6" s="16">
        <v>121</v>
      </c>
      <c r="F6" s="16">
        <v>122</v>
      </c>
      <c r="G6" s="16">
        <v>123</v>
      </c>
      <c r="H6" s="16">
        <v>124</v>
      </c>
      <c r="I6" s="16">
        <v>125</v>
      </c>
      <c r="J6" s="16">
        <v>126</v>
      </c>
      <c r="K6" s="16">
        <v>127</v>
      </c>
      <c r="L6" s="16">
        <v>128</v>
      </c>
      <c r="M6" s="16">
        <v>129</v>
      </c>
      <c r="N6" s="38">
        <v>130</v>
      </c>
    </row>
    <row r="7" spans="1:14" x14ac:dyDescent="0.2">
      <c r="A7" s="40" t="s">
        <v>4</v>
      </c>
      <c r="B7" s="16">
        <v>19</v>
      </c>
      <c r="C7" s="16">
        <v>20</v>
      </c>
      <c r="D7" s="16">
        <v>21</v>
      </c>
      <c r="E7" s="16">
        <v>16</v>
      </c>
      <c r="F7" s="16">
        <v>17</v>
      </c>
      <c r="G7" s="16">
        <v>18</v>
      </c>
      <c r="H7" s="16">
        <v>19</v>
      </c>
      <c r="I7" s="16">
        <v>20</v>
      </c>
      <c r="J7" s="16">
        <v>21</v>
      </c>
      <c r="K7" s="16">
        <v>22</v>
      </c>
      <c r="L7" s="16">
        <v>23</v>
      </c>
      <c r="M7" s="16">
        <v>24</v>
      </c>
      <c r="N7" s="38">
        <v>25</v>
      </c>
    </row>
    <row r="8" spans="1:14" x14ac:dyDescent="0.2">
      <c r="A8" s="6" t="s">
        <v>5</v>
      </c>
      <c r="B8" s="16">
        <v>99</v>
      </c>
      <c r="C8" s="16">
        <v>100</v>
      </c>
      <c r="D8" s="16">
        <v>101</v>
      </c>
      <c r="E8" s="16">
        <v>87</v>
      </c>
      <c r="F8" s="16">
        <v>88</v>
      </c>
      <c r="G8" s="16">
        <v>89</v>
      </c>
      <c r="H8" s="16">
        <v>90</v>
      </c>
      <c r="I8" s="16">
        <v>91</v>
      </c>
      <c r="J8" s="16">
        <v>92</v>
      </c>
      <c r="K8" s="16">
        <v>93</v>
      </c>
      <c r="L8" s="16">
        <v>94</v>
      </c>
      <c r="M8" s="16">
        <v>95</v>
      </c>
      <c r="N8" s="38">
        <v>96</v>
      </c>
    </row>
    <row r="9" spans="1:14" x14ac:dyDescent="0.2">
      <c r="A9" s="5" t="s">
        <v>6</v>
      </c>
      <c r="B9" s="16">
        <v>161</v>
      </c>
      <c r="C9" s="16">
        <v>162</v>
      </c>
      <c r="D9" s="16">
        <v>163</v>
      </c>
      <c r="E9" s="16">
        <v>138</v>
      </c>
      <c r="F9" s="16">
        <v>139</v>
      </c>
      <c r="G9" s="16">
        <v>140</v>
      </c>
      <c r="H9" s="16">
        <v>141</v>
      </c>
      <c r="I9" s="16">
        <v>142</v>
      </c>
      <c r="J9" s="16">
        <v>143</v>
      </c>
      <c r="K9" s="16">
        <v>144</v>
      </c>
      <c r="L9" s="16">
        <v>145</v>
      </c>
      <c r="M9" s="16">
        <v>146</v>
      </c>
      <c r="N9" s="38">
        <v>147</v>
      </c>
    </row>
    <row r="10" spans="1:14" x14ac:dyDescent="0.2">
      <c r="A10" s="41" t="s">
        <v>7</v>
      </c>
      <c r="B10" s="16">
        <v>1263</v>
      </c>
      <c r="C10" s="16">
        <v>1264</v>
      </c>
      <c r="D10" s="16">
        <v>1265</v>
      </c>
      <c r="E10" s="16">
        <v>1119</v>
      </c>
      <c r="F10" s="16">
        <v>1120</v>
      </c>
      <c r="G10" s="16">
        <v>1121</v>
      </c>
      <c r="H10" s="16">
        <v>1122</v>
      </c>
      <c r="I10" s="16">
        <v>1123</v>
      </c>
      <c r="J10" s="16">
        <v>1124</v>
      </c>
      <c r="K10" s="16">
        <v>1125</v>
      </c>
      <c r="L10" s="16">
        <v>1126</v>
      </c>
      <c r="M10" s="16">
        <v>1127</v>
      </c>
      <c r="N10" s="38">
        <v>1128</v>
      </c>
    </row>
    <row r="11" spans="1:14" x14ac:dyDescent="0.2">
      <c r="A11" s="4"/>
    </row>
    <row r="12" spans="1:14" x14ac:dyDescent="0.2">
      <c r="A12" s="8" t="s">
        <v>1</v>
      </c>
    </row>
    <row r="13" spans="1:14" ht="15" x14ac:dyDescent="0.25">
      <c r="A13" s="40" t="s">
        <v>3</v>
      </c>
      <c r="B13" s="20">
        <f t="shared" ref="B13:D13" si="4">SUM(B14:B18)</f>
        <v>542</v>
      </c>
      <c r="C13" s="20">
        <f t="shared" si="4"/>
        <v>534</v>
      </c>
      <c r="D13" s="20">
        <f t="shared" si="4"/>
        <v>525</v>
      </c>
      <c r="E13" s="20">
        <f t="shared" ref="E13:G13" si="5">SUM(E14:E18)</f>
        <v>527</v>
      </c>
      <c r="F13" s="20">
        <f t="shared" si="5"/>
        <v>520</v>
      </c>
      <c r="G13" s="20">
        <f t="shared" si="5"/>
        <v>530</v>
      </c>
      <c r="H13" s="20">
        <f t="shared" ref="H13:J13" si="6">SUM(H14:H18)</f>
        <v>547</v>
      </c>
      <c r="I13" s="20">
        <f t="shared" si="6"/>
        <v>531</v>
      </c>
      <c r="J13" s="20">
        <f t="shared" si="6"/>
        <v>528</v>
      </c>
      <c r="K13" s="20">
        <f t="shared" ref="K13:M13" si="7">SUM(K14:K18)</f>
        <v>527</v>
      </c>
      <c r="L13" s="20">
        <f t="shared" si="7"/>
        <v>492</v>
      </c>
      <c r="M13" s="20">
        <f t="shared" si="7"/>
        <v>516</v>
      </c>
      <c r="N13" s="20">
        <f t="shared" ref="N13" si="8">SUM(N14:N18)</f>
        <v>522</v>
      </c>
    </row>
    <row r="14" spans="1:14" x14ac:dyDescent="0.2">
      <c r="A14" s="6" t="s">
        <v>57</v>
      </c>
      <c r="B14" s="19">
        <v>28</v>
      </c>
      <c r="C14" s="19">
        <v>28</v>
      </c>
      <c r="D14" s="19">
        <v>28</v>
      </c>
      <c r="E14" s="19">
        <v>29</v>
      </c>
      <c r="F14" s="19">
        <v>29</v>
      </c>
      <c r="G14" s="19">
        <v>30</v>
      </c>
      <c r="H14" s="19">
        <v>27</v>
      </c>
      <c r="I14" s="19">
        <v>24</v>
      </c>
      <c r="J14" s="19">
        <v>24</v>
      </c>
      <c r="K14" s="19">
        <v>25</v>
      </c>
      <c r="L14" s="19">
        <v>18</v>
      </c>
      <c r="M14" s="19">
        <v>22</v>
      </c>
      <c r="N14" s="39">
        <v>27</v>
      </c>
    </row>
    <row r="15" spans="1:14" x14ac:dyDescent="0.2">
      <c r="A15" s="40" t="s">
        <v>4</v>
      </c>
      <c r="B15" s="19">
        <v>11</v>
      </c>
      <c r="C15" s="19">
        <v>14</v>
      </c>
      <c r="D15" s="19">
        <v>11</v>
      </c>
      <c r="E15" s="19">
        <v>12</v>
      </c>
      <c r="F15" s="19">
        <v>11</v>
      </c>
      <c r="G15" s="19">
        <v>11</v>
      </c>
      <c r="H15" s="19">
        <v>9</v>
      </c>
      <c r="I15" s="19">
        <v>10</v>
      </c>
      <c r="J15" s="19">
        <v>12</v>
      </c>
      <c r="K15" s="19">
        <v>11</v>
      </c>
      <c r="L15" s="19">
        <v>10</v>
      </c>
      <c r="M15" s="19">
        <v>8</v>
      </c>
      <c r="N15" s="39">
        <v>7</v>
      </c>
    </row>
    <row r="16" spans="1:14" x14ac:dyDescent="0.2">
      <c r="A16" s="6" t="s">
        <v>5</v>
      </c>
      <c r="B16" s="19">
        <v>37</v>
      </c>
      <c r="C16" s="19">
        <v>35</v>
      </c>
      <c r="D16" s="19">
        <v>40</v>
      </c>
      <c r="E16" s="19">
        <v>36</v>
      </c>
      <c r="F16" s="19">
        <v>37</v>
      </c>
      <c r="G16" s="19">
        <v>35</v>
      </c>
      <c r="H16" s="19">
        <v>37</v>
      </c>
      <c r="I16" s="19">
        <v>38</v>
      </c>
      <c r="J16" s="19">
        <v>44</v>
      </c>
      <c r="K16" s="19">
        <v>44</v>
      </c>
      <c r="L16" s="19">
        <v>43</v>
      </c>
      <c r="M16" s="19">
        <v>43</v>
      </c>
      <c r="N16" s="39">
        <v>45</v>
      </c>
    </row>
    <row r="17" spans="1:14" x14ac:dyDescent="0.2">
      <c r="A17" s="5" t="s">
        <v>6</v>
      </c>
      <c r="B17" s="19">
        <v>99</v>
      </c>
      <c r="C17" s="19">
        <v>98</v>
      </c>
      <c r="D17" s="19">
        <v>103</v>
      </c>
      <c r="E17" s="19">
        <v>109</v>
      </c>
      <c r="F17" s="19">
        <v>103</v>
      </c>
      <c r="G17" s="19">
        <v>97</v>
      </c>
      <c r="H17" s="19">
        <v>96</v>
      </c>
      <c r="I17" s="19">
        <v>95</v>
      </c>
      <c r="J17" s="19">
        <v>93</v>
      </c>
      <c r="K17" s="19">
        <v>91</v>
      </c>
      <c r="L17" s="19">
        <v>84</v>
      </c>
      <c r="M17" s="19">
        <v>88</v>
      </c>
      <c r="N17" s="39">
        <v>83</v>
      </c>
    </row>
    <row r="18" spans="1:14" x14ac:dyDescent="0.2">
      <c r="A18" s="41" t="s">
        <v>7</v>
      </c>
      <c r="B18" s="19">
        <v>367</v>
      </c>
      <c r="C18" s="19">
        <v>359</v>
      </c>
      <c r="D18" s="19">
        <v>343</v>
      </c>
      <c r="E18" s="19">
        <v>341</v>
      </c>
      <c r="F18" s="19">
        <v>340</v>
      </c>
      <c r="G18" s="19">
        <v>357</v>
      </c>
      <c r="H18" s="19">
        <v>378</v>
      </c>
      <c r="I18" s="19">
        <v>364</v>
      </c>
      <c r="J18" s="19">
        <v>355</v>
      </c>
      <c r="K18" s="19">
        <v>356</v>
      </c>
      <c r="L18" s="19">
        <v>337</v>
      </c>
      <c r="M18" s="19">
        <v>355</v>
      </c>
      <c r="N18" s="39">
        <v>360</v>
      </c>
    </row>
    <row r="19" spans="1:14" x14ac:dyDescent="0.2">
      <c r="A19" s="4"/>
    </row>
    <row r="20" spans="1:14" x14ac:dyDescent="0.2">
      <c r="A20" s="8" t="s">
        <v>2</v>
      </c>
    </row>
    <row r="21" spans="1:14" ht="15" x14ac:dyDescent="0.25">
      <c r="A21" s="40" t="s">
        <v>3</v>
      </c>
      <c r="B21" s="20">
        <f t="shared" ref="B21:D21" si="9">SUM(B22:B26)</f>
        <v>999</v>
      </c>
      <c r="C21" s="20">
        <f t="shared" si="9"/>
        <v>985</v>
      </c>
      <c r="D21" s="20">
        <f t="shared" si="9"/>
        <v>962</v>
      </c>
      <c r="E21" s="20">
        <f t="shared" ref="E21:G21" si="10">SUM(E22:E26)</f>
        <v>954</v>
      </c>
      <c r="F21" s="20">
        <f t="shared" si="10"/>
        <v>971</v>
      </c>
      <c r="G21" s="20">
        <f t="shared" si="10"/>
        <v>969</v>
      </c>
      <c r="H21" s="20">
        <f t="shared" ref="H21:J21" si="11">SUM(H22:H26)</f>
        <v>990</v>
      </c>
      <c r="I21" s="20">
        <f t="shared" si="11"/>
        <v>963</v>
      </c>
      <c r="J21" s="20">
        <f t="shared" si="11"/>
        <v>941</v>
      </c>
      <c r="K21" s="20">
        <f t="shared" ref="K21:M21" si="12">SUM(K22:K26)</f>
        <v>909</v>
      </c>
      <c r="L21" s="20">
        <f t="shared" si="12"/>
        <v>893</v>
      </c>
      <c r="M21" s="20">
        <f t="shared" si="12"/>
        <v>890</v>
      </c>
      <c r="N21" s="20">
        <f t="shared" ref="N21" si="13">SUM(N22:N26)</f>
        <v>896</v>
      </c>
    </row>
    <row r="22" spans="1:14" x14ac:dyDescent="0.2">
      <c r="A22" s="6" t="s">
        <v>57</v>
      </c>
      <c r="B22" s="16">
        <v>80</v>
      </c>
      <c r="C22" s="16">
        <v>93</v>
      </c>
      <c r="D22" s="16">
        <v>95</v>
      </c>
      <c r="E22" s="16">
        <v>92</v>
      </c>
      <c r="F22" s="16">
        <v>90</v>
      </c>
      <c r="G22" s="16">
        <v>88</v>
      </c>
      <c r="H22" s="16">
        <v>86</v>
      </c>
      <c r="I22" s="16">
        <v>82</v>
      </c>
      <c r="J22" s="16">
        <v>83</v>
      </c>
      <c r="K22" s="16">
        <v>79</v>
      </c>
      <c r="L22" s="16">
        <v>76</v>
      </c>
      <c r="M22" s="16">
        <v>74</v>
      </c>
      <c r="N22" s="38">
        <v>73</v>
      </c>
    </row>
    <row r="23" spans="1:14" x14ac:dyDescent="0.2">
      <c r="A23" s="40" t="s">
        <v>4</v>
      </c>
      <c r="B23" s="16">
        <v>4</v>
      </c>
      <c r="C23" s="16">
        <v>4</v>
      </c>
      <c r="D23" s="16">
        <v>4</v>
      </c>
      <c r="E23" s="16">
        <v>4</v>
      </c>
      <c r="F23" s="16">
        <v>4</v>
      </c>
      <c r="G23" s="16">
        <v>4</v>
      </c>
      <c r="H23" s="16">
        <v>4</v>
      </c>
      <c r="I23" s="16">
        <v>4</v>
      </c>
      <c r="J23" s="16">
        <v>4</v>
      </c>
      <c r="K23" s="16">
        <v>4</v>
      </c>
      <c r="L23" s="16">
        <v>5</v>
      </c>
      <c r="M23" s="16">
        <v>5</v>
      </c>
      <c r="N23" s="38">
        <v>5</v>
      </c>
    </row>
    <row r="24" spans="1:14" x14ac:dyDescent="0.2">
      <c r="A24" s="6" t="s">
        <v>5</v>
      </c>
      <c r="B24" s="16">
        <v>53</v>
      </c>
      <c r="C24" s="16">
        <v>50</v>
      </c>
      <c r="D24" s="16">
        <v>48</v>
      </c>
      <c r="E24" s="16">
        <v>51</v>
      </c>
      <c r="F24" s="16">
        <v>50</v>
      </c>
      <c r="G24" s="16">
        <v>47</v>
      </c>
      <c r="H24" s="16">
        <v>48</v>
      </c>
      <c r="I24" s="16">
        <v>49</v>
      </c>
      <c r="J24" s="16">
        <v>48</v>
      </c>
      <c r="K24" s="16">
        <v>45</v>
      </c>
      <c r="L24" s="16">
        <v>44</v>
      </c>
      <c r="M24" s="16">
        <v>45</v>
      </c>
      <c r="N24" s="38">
        <v>45</v>
      </c>
    </row>
    <row r="25" spans="1:14" x14ac:dyDescent="0.2">
      <c r="A25" s="5" t="s">
        <v>6</v>
      </c>
      <c r="B25" s="16">
        <v>33</v>
      </c>
      <c r="C25" s="16">
        <v>30</v>
      </c>
      <c r="D25" s="16">
        <v>31</v>
      </c>
      <c r="E25" s="16">
        <v>29</v>
      </c>
      <c r="F25" s="16">
        <v>30</v>
      </c>
      <c r="G25" s="16">
        <v>31</v>
      </c>
      <c r="H25" s="16">
        <v>32</v>
      </c>
      <c r="I25" s="16">
        <v>29</v>
      </c>
      <c r="J25" s="16">
        <v>30</v>
      </c>
      <c r="K25" s="16">
        <v>29</v>
      </c>
      <c r="L25" s="16">
        <v>31</v>
      </c>
      <c r="M25" s="16">
        <v>32</v>
      </c>
      <c r="N25" s="38">
        <v>34</v>
      </c>
    </row>
    <row r="26" spans="1:14" x14ac:dyDescent="0.2">
      <c r="A26" s="41" t="s">
        <v>7</v>
      </c>
      <c r="B26" s="16">
        <v>829</v>
      </c>
      <c r="C26" s="16">
        <v>808</v>
      </c>
      <c r="D26" s="16">
        <v>784</v>
      </c>
      <c r="E26" s="16">
        <v>778</v>
      </c>
      <c r="F26" s="16">
        <v>797</v>
      </c>
      <c r="G26" s="16">
        <v>799</v>
      </c>
      <c r="H26" s="16">
        <v>820</v>
      </c>
      <c r="I26" s="16">
        <v>799</v>
      </c>
      <c r="J26" s="16">
        <v>776</v>
      </c>
      <c r="K26" s="16">
        <v>752</v>
      </c>
      <c r="L26" s="16">
        <v>737</v>
      </c>
      <c r="M26" s="16">
        <v>734</v>
      </c>
      <c r="N26" s="38">
        <v>739</v>
      </c>
    </row>
    <row r="29" spans="1:14" x14ac:dyDescent="0.2">
      <c r="A29" t="s">
        <v>72</v>
      </c>
    </row>
  </sheetData>
  <phoneticPr fontId="0" type="noConversion"/>
  <printOptions horizontalCentered="1"/>
  <pageMargins left="0.15748031496062992" right="0.15748031496062992" top="0.98425196850393704" bottom="0.98425196850393704" header="0" footer="0"/>
  <pageSetup paperSize="9" scale="9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49"/>
  <sheetViews>
    <sheetView workbookViewId="0">
      <selection sqref="A1:A2"/>
    </sheetView>
  </sheetViews>
  <sheetFormatPr baseColWidth="10" defaultRowHeight="12.75" x14ac:dyDescent="0.2"/>
  <cols>
    <col min="1" max="1" width="18.85546875" customWidth="1"/>
    <col min="2" max="15" width="8.7109375" customWidth="1"/>
  </cols>
  <sheetData>
    <row r="1" spans="1:15" ht="12.75" customHeight="1" x14ac:dyDescent="0.2">
      <c r="A1" s="67" t="s">
        <v>60</v>
      </c>
    </row>
    <row r="2" spans="1:15" ht="12.75" customHeight="1" x14ac:dyDescent="0.2">
      <c r="A2" s="72" t="s">
        <v>75</v>
      </c>
    </row>
    <row r="3" spans="1:15" ht="9.9499999999999993" customHeight="1" x14ac:dyDescent="0.2">
      <c r="A3" s="4"/>
      <c r="B3" s="13">
        <v>45536</v>
      </c>
      <c r="C3" s="13">
        <v>45566</v>
      </c>
      <c r="D3" s="13">
        <v>45597</v>
      </c>
      <c r="E3" s="13">
        <v>45627</v>
      </c>
      <c r="F3" s="13">
        <v>45658</v>
      </c>
      <c r="G3" s="13">
        <v>45689</v>
      </c>
      <c r="H3" s="13">
        <v>45717</v>
      </c>
      <c r="I3" s="13">
        <v>45748</v>
      </c>
      <c r="J3" s="13">
        <v>45778</v>
      </c>
      <c r="K3" s="13">
        <v>45809</v>
      </c>
      <c r="L3" s="13">
        <v>45839</v>
      </c>
      <c r="M3" s="13">
        <v>45870</v>
      </c>
      <c r="N3" s="13">
        <v>45901</v>
      </c>
      <c r="O3" s="13">
        <v>45931</v>
      </c>
    </row>
    <row r="4" spans="1:15" ht="9.9499999999999993" customHeight="1" x14ac:dyDescent="0.2">
      <c r="A4" s="8" t="s">
        <v>42</v>
      </c>
    </row>
    <row r="5" spans="1:15" ht="9.9499999999999993" customHeight="1" x14ac:dyDescent="0.2">
      <c r="A5" s="6" t="s">
        <v>43</v>
      </c>
      <c r="B5" s="14">
        <f t="shared" ref="B5:D5" si="0">B18+B31</f>
        <v>446</v>
      </c>
      <c r="C5" s="14">
        <f t="shared" si="0"/>
        <v>388</v>
      </c>
      <c r="D5" s="14">
        <f t="shared" si="0"/>
        <v>268</v>
      </c>
      <c r="E5" s="14">
        <f t="shared" ref="E5:F5" si="1">E18+E31</f>
        <v>237</v>
      </c>
      <c r="F5" s="14">
        <f t="shared" si="1"/>
        <v>322</v>
      </c>
      <c r="G5" s="14">
        <f t="shared" ref="G5:J5" si="2">G18+G31</f>
        <v>300</v>
      </c>
      <c r="H5" s="14">
        <f t="shared" si="2"/>
        <v>268</v>
      </c>
      <c r="I5" s="14">
        <f t="shared" si="2"/>
        <v>326</v>
      </c>
      <c r="J5" s="14">
        <f t="shared" si="2"/>
        <v>354</v>
      </c>
      <c r="K5" s="14">
        <f t="shared" ref="K5:M5" si="3">K18+K31</f>
        <v>398</v>
      </c>
      <c r="L5" s="14">
        <f t="shared" si="3"/>
        <v>484</v>
      </c>
      <c r="M5" s="14">
        <f t="shared" si="3"/>
        <v>318</v>
      </c>
      <c r="N5" s="14">
        <f t="shared" ref="N5:O5" si="4">N18+N31</f>
        <v>484</v>
      </c>
      <c r="O5" s="14">
        <f t="shared" si="4"/>
        <v>415</v>
      </c>
    </row>
    <row r="6" spans="1:15" ht="9.9499999999999993" customHeight="1" x14ac:dyDescent="0.2">
      <c r="A6" s="6" t="s">
        <v>10</v>
      </c>
      <c r="B6" s="16">
        <f t="shared" ref="B6:D6" si="5">B19+B32</f>
        <v>29</v>
      </c>
      <c r="C6" s="16">
        <f t="shared" si="5"/>
        <v>19</v>
      </c>
      <c r="D6" s="16">
        <f t="shared" si="5"/>
        <v>6</v>
      </c>
      <c r="E6" s="16">
        <f t="shared" ref="E6:F6" si="6">E19+E32</f>
        <v>6</v>
      </c>
      <c r="F6" s="16">
        <f t="shared" si="6"/>
        <v>14</v>
      </c>
      <c r="G6" s="16">
        <f t="shared" ref="G6:J6" si="7">G19+G32</f>
        <v>10</v>
      </c>
      <c r="H6" s="16">
        <f t="shared" si="7"/>
        <v>4</v>
      </c>
      <c r="I6" s="16">
        <f t="shared" si="7"/>
        <v>8</v>
      </c>
      <c r="J6" s="16">
        <f t="shared" si="7"/>
        <v>21</v>
      </c>
      <c r="K6" s="16">
        <f t="shared" ref="K6:M6" si="8">K19+K32</f>
        <v>39</v>
      </c>
      <c r="L6" s="16">
        <f t="shared" si="8"/>
        <v>54</v>
      </c>
      <c r="M6" s="16">
        <f t="shared" si="8"/>
        <v>22</v>
      </c>
      <c r="N6" s="16">
        <f t="shared" ref="N6:O6" si="9">N19+N32</f>
        <v>42</v>
      </c>
      <c r="O6" s="16">
        <f t="shared" si="9"/>
        <v>31</v>
      </c>
    </row>
    <row r="7" spans="1:15" ht="9.9499999999999993" customHeight="1" x14ac:dyDescent="0.2">
      <c r="A7" s="6" t="s">
        <v>67</v>
      </c>
      <c r="B7" s="16">
        <f t="shared" ref="B7:D7" si="10">B20+B33</f>
        <v>57</v>
      </c>
      <c r="C7" s="16">
        <f t="shared" si="10"/>
        <v>52</v>
      </c>
      <c r="D7" s="16">
        <f t="shared" si="10"/>
        <v>30</v>
      </c>
      <c r="E7" s="16">
        <f t="shared" ref="E7:F7" si="11">E20+E33</f>
        <v>30</v>
      </c>
      <c r="F7" s="16">
        <f t="shared" si="11"/>
        <v>43</v>
      </c>
      <c r="G7" s="16">
        <f t="shared" ref="G7:J7" si="12">G20+G33</f>
        <v>28</v>
      </c>
      <c r="H7" s="16">
        <f t="shared" si="12"/>
        <v>39</v>
      </c>
      <c r="I7" s="16">
        <f t="shared" si="12"/>
        <v>31</v>
      </c>
      <c r="J7" s="16">
        <f t="shared" si="12"/>
        <v>65</v>
      </c>
      <c r="K7" s="16">
        <f t="shared" ref="K7:M7" si="13">K20+K33</f>
        <v>73</v>
      </c>
      <c r="L7" s="16">
        <f t="shared" si="13"/>
        <v>91</v>
      </c>
      <c r="M7" s="16">
        <f t="shared" si="13"/>
        <v>31</v>
      </c>
      <c r="N7" s="16">
        <f t="shared" ref="N7:O7" si="14">N20+N33</f>
        <v>92</v>
      </c>
      <c r="O7" s="16">
        <f t="shared" si="14"/>
        <v>72</v>
      </c>
    </row>
    <row r="8" spans="1:15" ht="9.9499999999999993" customHeight="1" x14ac:dyDescent="0.2">
      <c r="A8" s="6" t="s">
        <v>11</v>
      </c>
      <c r="B8" s="16">
        <f t="shared" ref="B8:D8" si="15">B21+B34</f>
        <v>67</v>
      </c>
      <c r="C8" s="16">
        <f t="shared" si="15"/>
        <v>55</v>
      </c>
      <c r="D8" s="16">
        <f t="shared" si="15"/>
        <v>35</v>
      </c>
      <c r="E8" s="16">
        <f t="shared" ref="E8:F8" si="16">E21+E34</f>
        <v>35</v>
      </c>
      <c r="F8" s="16">
        <f t="shared" si="16"/>
        <v>38</v>
      </c>
      <c r="G8" s="16">
        <f t="shared" ref="G8:J8" si="17">G21+G34</f>
        <v>34</v>
      </c>
      <c r="H8" s="16">
        <f t="shared" si="17"/>
        <v>37</v>
      </c>
      <c r="I8" s="16">
        <f t="shared" si="17"/>
        <v>45</v>
      </c>
      <c r="J8" s="16">
        <f t="shared" si="17"/>
        <v>55</v>
      </c>
      <c r="K8" s="16">
        <f t="shared" ref="K8:M8" si="18">K21+K34</f>
        <v>47</v>
      </c>
      <c r="L8" s="16">
        <f t="shared" si="18"/>
        <v>64</v>
      </c>
      <c r="M8" s="16">
        <f t="shared" si="18"/>
        <v>35</v>
      </c>
      <c r="N8" s="16">
        <f t="shared" ref="N8:O8" si="19">N21+N34</f>
        <v>88</v>
      </c>
      <c r="O8" s="16">
        <f t="shared" si="19"/>
        <v>52</v>
      </c>
    </row>
    <row r="9" spans="1:15" ht="9.9499999999999993" customHeight="1" x14ac:dyDescent="0.2">
      <c r="A9" s="6" t="s">
        <v>12</v>
      </c>
      <c r="B9" s="16">
        <f t="shared" ref="B9:D9" si="20">B22+B35</f>
        <v>61</v>
      </c>
      <c r="C9" s="16">
        <f t="shared" si="20"/>
        <v>51</v>
      </c>
      <c r="D9" s="16">
        <f t="shared" si="20"/>
        <v>45</v>
      </c>
      <c r="E9" s="16">
        <f t="shared" ref="E9:F9" si="21">E22+E35</f>
        <v>36</v>
      </c>
      <c r="F9" s="16">
        <f t="shared" si="21"/>
        <v>32</v>
      </c>
      <c r="G9" s="16">
        <f t="shared" ref="G9:J9" si="22">G22+G35</f>
        <v>41</v>
      </c>
      <c r="H9" s="16">
        <f t="shared" si="22"/>
        <v>34</v>
      </c>
      <c r="I9" s="16">
        <f t="shared" si="22"/>
        <v>45</v>
      </c>
      <c r="J9" s="16">
        <f t="shared" si="22"/>
        <v>46</v>
      </c>
      <c r="K9" s="16">
        <f t="shared" ref="K9:M9" si="23">K22+K35</f>
        <v>37</v>
      </c>
      <c r="L9" s="16">
        <f t="shared" si="23"/>
        <v>39</v>
      </c>
      <c r="M9" s="16">
        <f t="shared" si="23"/>
        <v>29</v>
      </c>
      <c r="N9" s="16">
        <f t="shared" ref="N9:O9" si="24">N22+N35</f>
        <v>52</v>
      </c>
      <c r="O9" s="16">
        <f t="shared" si="24"/>
        <v>51</v>
      </c>
    </row>
    <row r="10" spans="1:15" ht="9.9499999999999993" customHeight="1" x14ac:dyDescent="0.2">
      <c r="A10" s="6" t="s">
        <v>13</v>
      </c>
      <c r="B10" s="16">
        <f t="shared" ref="B10:D10" si="25">B23+B36</f>
        <v>42</v>
      </c>
      <c r="C10" s="16">
        <f t="shared" si="25"/>
        <v>33</v>
      </c>
      <c r="D10" s="16">
        <f t="shared" si="25"/>
        <v>25</v>
      </c>
      <c r="E10" s="16">
        <f t="shared" ref="E10:F10" si="26">E23+E36</f>
        <v>24</v>
      </c>
      <c r="F10" s="16">
        <f t="shared" si="26"/>
        <v>34</v>
      </c>
      <c r="G10" s="16">
        <f t="shared" ref="G10:J10" si="27">G23+G36</f>
        <v>25</v>
      </c>
      <c r="H10" s="16">
        <f t="shared" si="27"/>
        <v>25</v>
      </c>
      <c r="I10" s="16">
        <f t="shared" si="27"/>
        <v>33</v>
      </c>
      <c r="J10" s="16">
        <f t="shared" si="27"/>
        <v>28</v>
      </c>
      <c r="K10" s="16">
        <f t="shared" ref="K10:M10" si="28">K23+K36</f>
        <v>42</v>
      </c>
      <c r="L10" s="16">
        <f t="shared" si="28"/>
        <v>52</v>
      </c>
      <c r="M10" s="16">
        <f t="shared" si="28"/>
        <v>36</v>
      </c>
      <c r="N10" s="16">
        <f t="shared" ref="N10:O10" si="29">N23+N36</f>
        <v>48</v>
      </c>
      <c r="O10" s="16">
        <f t="shared" si="29"/>
        <v>44</v>
      </c>
    </row>
    <row r="11" spans="1:15" ht="9.9499999999999993" customHeight="1" x14ac:dyDescent="0.2">
      <c r="A11" s="6" t="s">
        <v>58</v>
      </c>
      <c r="B11" s="16">
        <f t="shared" ref="B11:D11" si="30">B24+B37</f>
        <v>49</v>
      </c>
      <c r="C11" s="16">
        <f t="shared" si="30"/>
        <v>40</v>
      </c>
      <c r="D11" s="16">
        <f t="shared" si="30"/>
        <v>27</v>
      </c>
      <c r="E11" s="16">
        <f t="shared" ref="E11:F11" si="31">E24+E37</f>
        <v>31</v>
      </c>
      <c r="F11" s="16">
        <f t="shared" si="31"/>
        <v>34</v>
      </c>
      <c r="G11" s="16">
        <f t="shared" ref="G11:J11" si="32">G24+G37</f>
        <v>43</v>
      </c>
      <c r="H11" s="16">
        <f t="shared" si="32"/>
        <v>29</v>
      </c>
      <c r="I11" s="16">
        <f t="shared" si="32"/>
        <v>26</v>
      </c>
      <c r="J11" s="16">
        <f t="shared" si="32"/>
        <v>33</v>
      </c>
      <c r="K11" s="16">
        <f t="shared" ref="K11:M11" si="33">K24+K37</f>
        <v>40</v>
      </c>
      <c r="L11" s="16">
        <f t="shared" si="33"/>
        <v>43</v>
      </c>
      <c r="M11" s="16">
        <f t="shared" si="33"/>
        <v>36</v>
      </c>
      <c r="N11" s="16">
        <f t="shared" ref="N11:O11" si="34">N24+N37</f>
        <v>50</v>
      </c>
      <c r="O11" s="16">
        <f t="shared" si="34"/>
        <v>34</v>
      </c>
    </row>
    <row r="12" spans="1:15" ht="9.9499999999999993" customHeight="1" x14ac:dyDescent="0.2">
      <c r="A12" s="6" t="s">
        <v>14</v>
      </c>
      <c r="B12" s="16">
        <f t="shared" ref="B12:D12" si="35">B25+B38</f>
        <v>41</v>
      </c>
      <c r="C12" s="16">
        <f t="shared" si="35"/>
        <v>45</v>
      </c>
      <c r="D12" s="16">
        <f t="shared" si="35"/>
        <v>34</v>
      </c>
      <c r="E12" s="16">
        <f t="shared" ref="E12:F12" si="36">E25+E38</f>
        <v>21</v>
      </c>
      <c r="F12" s="16">
        <f t="shared" si="36"/>
        <v>40</v>
      </c>
      <c r="G12" s="16">
        <f t="shared" ref="G12:J12" si="37">G25+G38</f>
        <v>45</v>
      </c>
      <c r="H12" s="16">
        <f t="shared" si="37"/>
        <v>42</v>
      </c>
      <c r="I12" s="16">
        <f t="shared" si="37"/>
        <v>49</v>
      </c>
      <c r="J12" s="16">
        <f t="shared" si="37"/>
        <v>43</v>
      </c>
      <c r="K12" s="16">
        <f t="shared" ref="K12:M12" si="38">K25+K38</f>
        <v>39</v>
      </c>
      <c r="L12" s="16">
        <f t="shared" si="38"/>
        <v>49</v>
      </c>
      <c r="M12" s="16">
        <f t="shared" si="38"/>
        <v>50</v>
      </c>
      <c r="N12" s="16">
        <f t="shared" ref="N12:O12" si="39">N25+N38</f>
        <v>42</v>
      </c>
      <c r="O12" s="16">
        <f t="shared" si="39"/>
        <v>48</v>
      </c>
    </row>
    <row r="13" spans="1:15" ht="9.9499999999999993" customHeight="1" x14ac:dyDescent="0.2">
      <c r="A13" s="6" t="s">
        <v>15</v>
      </c>
      <c r="B13" s="16">
        <f t="shared" ref="B13:D13" si="40">B26+B39</f>
        <v>49</v>
      </c>
      <c r="C13" s="16">
        <f t="shared" si="40"/>
        <v>42</v>
      </c>
      <c r="D13" s="16">
        <f t="shared" si="40"/>
        <v>32</v>
      </c>
      <c r="E13" s="16">
        <f t="shared" ref="E13:F13" si="41">E26+E39</f>
        <v>29</v>
      </c>
      <c r="F13" s="16">
        <f t="shared" si="41"/>
        <v>47</v>
      </c>
      <c r="G13" s="16">
        <f t="shared" ref="G13:J13" si="42">G26+G39</f>
        <v>33</v>
      </c>
      <c r="H13" s="16">
        <f t="shared" si="42"/>
        <v>20</v>
      </c>
      <c r="I13" s="16">
        <f t="shared" si="42"/>
        <v>46</v>
      </c>
      <c r="J13" s="16">
        <f t="shared" si="42"/>
        <v>32</v>
      </c>
      <c r="K13" s="16">
        <f t="shared" ref="K13:M13" si="43">K26+K39</f>
        <v>41</v>
      </c>
      <c r="L13" s="16">
        <f t="shared" si="43"/>
        <v>41</v>
      </c>
      <c r="M13" s="16">
        <f t="shared" si="43"/>
        <v>28</v>
      </c>
      <c r="N13" s="16">
        <f t="shared" ref="N13:O13" si="44">N26+N39</f>
        <v>33</v>
      </c>
      <c r="O13" s="16">
        <f t="shared" si="44"/>
        <v>39</v>
      </c>
    </row>
    <row r="14" spans="1:15" ht="9.9499999999999993" customHeight="1" x14ac:dyDescent="0.2">
      <c r="A14" s="6" t="s">
        <v>16</v>
      </c>
      <c r="B14" s="16">
        <f t="shared" ref="B14:D14" si="45">B27+B40</f>
        <v>31</v>
      </c>
      <c r="C14" s="16">
        <f t="shared" si="45"/>
        <v>27</v>
      </c>
      <c r="D14" s="16">
        <f t="shared" si="45"/>
        <v>19</v>
      </c>
      <c r="E14" s="16">
        <f t="shared" ref="E14:F14" si="46">E27+E40</f>
        <v>20</v>
      </c>
      <c r="F14" s="16">
        <f t="shared" si="46"/>
        <v>23</v>
      </c>
      <c r="G14" s="16">
        <f t="shared" ref="G14:J14" si="47">G27+G40</f>
        <v>33</v>
      </c>
      <c r="H14" s="16">
        <f t="shared" si="47"/>
        <v>27</v>
      </c>
      <c r="I14" s="16">
        <f t="shared" si="47"/>
        <v>27</v>
      </c>
      <c r="J14" s="16">
        <f t="shared" si="47"/>
        <v>21</v>
      </c>
      <c r="K14" s="16">
        <f t="shared" ref="K14:M14" si="48">K27+K40</f>
        <v>26</v>
      </c>
      <c r="L14" s="16">
        <f t="shared" si="48"/>
        <v>36</v>
      </c>
      <c r="M14" s="16">
        <f t="shared" si="48"/>
        <v>22</v>
      </c>
      <c r="N14" s="16">
        <f t="shared" ref="N14:O14" si="49">N27+N40</f>
        <v>25</v>
      </c>
      <c r="O14" s="16">
        <f t="shared" si="49"/>
        <v>30</v>
      </c>
    </row>
    <row r="15" spans="1:15" ht="9.9499999999999993" customHeight="1" x14ac:dyDescent="0.2">
      <c r="A15" s="6" t="s">
        <v>66</v>
      </c>
      <c r="B15" s="16">
        <f t="shared" ref="B15:D15" si="50">B28+B41</f>
        <v>20</v>
      </c>
      <c r="C15" s="16">
        <f t="shared" si="50"/>
        <v>24</v>
      </c>
      <c r="D15" s="16">
        <f t="shared" si="50"/>
        <v>15</v>
      </c>
      <c r="E15" s="16">
        <f t="shared" ref="E15:F15" si="51">E28+E41</f>
        <v>5</v>
      </c>
      <c r="F15" s="16">
        <f t="shared" si="51"/>
        <v>17</v>
      </c>
      <c r="G15" s="16">
        <f t="shared" ref="G15:J15" si="52">G28+G41</f>
        <v>8</v>
      </c>
      <c r="H15" s="16">
        <f t="shared" si="52"/>
        <v>11</v>
      </c>
      <c r="I15" s="16">
        <f t="shared" si="52"/>
        <v>16</v>
      </c>
      <c r="J15" s="16">
        <f t="shared" si="52"/>
        <v>10</v>
      </c>
      <c r="K15" s="16">
        <f t="shared" ref="K15:M15" si="53">K28+K41</f>
        <v>14</v>
      </c>
      <c r="L15" s="16">
        <f t="shared" si="53"/>
        <v>15</v>
      </c>
      <c r="M15" s="16">
        <f t="shared" si="53"/>
        <v>29</v>
      </c>
      <c r="N15" s="16">
        <f t="shared" ref="N15:O15" si="54">N28+N41</f>
        <v>12</v>
      </c>
      <c r="O15" s="16">
        <f t="shared" si="54"/>
        <v>14</v>
      </c>
    </row>
    <row r="16" spans="1:15" ht="9.9499999999999993" customHeight="1" x14ac:dyDescent="0.2">
      <c r="A16" s="4"/>
    </row>
    <row r="17" spans="1:15" ht="9.9499999999999993" customHeight="1" x14ac:dyDescent="0.2">
      <c r="A17" s="8" t="s">
        <v>1</v>
      </c>
    </row>
    <row r="18" spans="1:15" ht="9.9499999999999993" customHeight="1" x14ac:dyDescent="0.2">
      <c r="A18" s="6" t="s">
        <v>43</v>
      </c>
      <c r="B18" s="14">
        <f t="shared" ref="B18:D18" si="55">SUM(B19:B28)</f>
        <v>277</v>
      </c>
      <c r="C18" s="14">
        <f t="shared" si="55"/>
        <v>212</v>
      </c>
      <c r="D18" s="14">
        <f t="shared" si="55"/>
        <v>126</v>
      </c>
      <c r="E18" s="14">
        <f t="shared" ref="E18:F18" si="56">SUM(E19:E28)</f>
        <v>128</v>
      </c>
      <c r="F18" s="14">
        <f t="shared" si="56"/>
        <v>200</v>
      </c>
      <c r="G18" s="14">
        <f t="shared" ref="G18:J18" si="57">SUM(G19:G28)</f>
        <v>156</v>
      </c>
      <c r="H18" s="14">
        <f t="shared" si="57"/>
        <v>155</v>
      </c>
      <c r="I18" s="14">
        <f t="shared" si="57"/>
        <v>187</v>
      </c>
      <c r="J18" s="14">
        <f t="shared" si="57"/>
        <v>182</v>
      </c>
      <c r="K18" s="14">
        <f t="shared" ref="K18:M18" si="58">SUM(K19:K28)</f>
        <v>218</v>
      </c>
      <c r="L18" s="14">
        <f t="shared" si="58"/>
        <v>278</v>
      </c>
      <c r="M18" s="14">
        <f t="shared" si="58"/>
        <v>170</v>
      </c>
      <c r="N18" s="14">
        <f t="shared" ref="N18:O18" si="59">SUM(N19:N28)</f>
        <v>272</v>
      </c>
      <c r="O18" s="14">
        <f t="shared" si="59"/>
        <v>219</v>
      </c>
    </row>
    <row r="19" spans="1:15" ht="9.9499999999999993" customHeight="1" x14ac:dyDescent="0.2">
      <c r="A19" s="6" t="s">
        <v>10</v>
      </c>
      <c r="B19" s="1">
        <v>18</v>
      </c>
      <c r="C19" s="1">
        <v>9</v>
      </c>
      <c r="D19" s="1">
        <v>3</v>
      </c>
      <c r="E19" s="1">
        <v>3</v>
      </c>
      <c r="F19" s="16">
        <v>7</v>
      </c>
      <c r="G19" s="16">
        <v>5</v>
      </c>
      <c r="H19" s="16">
        <v>3</v>
      </c>
      <c r="I19" s="16">
        <v>6</v>
      </c>
      <c r="J19" s="16">
        <v>12</v>
      </c>
      <c r="K19" s="16">
        <v>23</v>
      </c>
      <c r="L19" s="16">
        <v>34</v>
      </c>
      <c r="M19" s="16">
        <v>15</v>
      </c>
      <c r="N19" s="1">
        <v>29</v>
      </c>
      <c r="O19" s="16">
        <v>18</v>
      </c>
    </row>
    <row r="20" spans="1:15" ht="9.9499999999999993" customHeight="1" x14ac:dyDescent="0.2">
      <c r="A20" s="6" t="s">
        <v>67</v>
      </c>
      <c r="B20" s="1">
        <v>32</v>
      </c>
      <c r="C20" s="1">
        <v>25</v>
      </c>
      <c r="D20" s="1">
        <v>8</v>
      </c>
      <c r="E20" s="1">
        <v>16</v>
      </c>
      <c r="F20" s="16">
        <v>28</v>
      </c>
      <c r="G20" s="16">
        <v>9</v>
      </c>
      <c r="H20" s="16">
        <v>21</v>
      </c>
      <c r="I20" s="16">
        <v>19</v>
      </c>
      <c r="J20" s="16">
        <v>31</v>
      </c>
      <c r="K20" s="16">
        <v>40</v>
      </c>
      <c r="L20" s="16">
        <v>53</v>
      </c>
      <c r="M20" s="16">
        <v>18</v>
      </c>
      <c r="N20" s="1">
        <v>53</v>
      </c>
      <c r="O20" s="16">
        <v>42</v>
      </c>
    </row>
    <row r="21" spans="1:15" ht="9.9499999999999993" customHeight="1" x14ac:dyDescent="0.2">
      <c r="A21" s="6" t="s">
        <v>11</v>
      </c>
      <c r="B21" s="1">
        <v>37</v>
      </c>
      <c r="C21" s="1">
        <v>32</v>
      </c>
      <c r="D21" s="1">
        <v>21</v>
      </c>
      <c r="E21" s="1">
        <v>18</v>
      </c>
      <c r="F21" s="16">
        <v>21</v>
      </c>
      <c r="G21" s="16">
        <v>18</v>
      </c>
      <c r="H21" s="16">
        <v>26</v>
      </c>
      <c r="I21" s="16">
        <v>30</v>
      </c>
      <c r="J21" s="16">
        <v>29</v>
      </c>
      <c r="K21" s="16">
        <v>27</v>
      </c>
      <c r="L21" s="16">
        <v>45</v>
      </c>
      <c r="M21" s="16">
        <v>18</v>
      </c>
      <c r="N21" s="1">
        <v>41</v>
      </c>
      <c r="O21" s="16">
        <v>33</v>
      </c>
    </row>
    <row r="22" spans="1:15" ht="9.9499999999999993" customHeight="1" x14ac:dyDescent="0.2">
      <c r="A22" s="6" t="s">
        <v>12</v>
      </c>
      <c r="B22" s="1">
        <v>39</v>
      </c>
      <c r="C22" s="1">
        <v>26</v>
      </c>
      <c r="D22" s="1">
        <v>23</v>
      </c>
      <c r="E22" s="1">
        <v>22</v>
      </c>
      <c r="F22" s="16">
        <v>20</v>
      </c>
      <c r="G22" s="16">
        <v>18</v>
      </c>
      <c r="H22" s="16">
        <v>21</v>
      </c>
      <c r="I22" s="16">
        <v>24</v>
      </c>
      <c r="J22" s="16">
        <v>24</v>
      </c>
      <c r="K22" s="16">
        <v>19</v>
      </c>
      <c r="L22" s="16">
        <v>22</v>
      </c>
      <c r="M22" s="16">
        <v>14</v>
      </c>
      <c r="N22" s="1">
        <v>30</v>
      </c>
      <c r="O22" s="16">
        <v>24</v>
      </c>
    </row>
    <row r="23" spans="1:15" ht="9.9499999999999993" customHeight="1" x14ac:dyDescent="0.2">
      <c r="A23" s="6" t="s">
        <v>13</v>
      </c>
      <c r="B23" s="1">
        <v>26</v>
      </c>
      <c r="C23" s="1">
        <v>21</v>
      </c>
      <c r="D23" s="1">
        <v>12</v>
      </c>
      <c r="E23" s="1">
        <v>14</v>
      </c>
      <c r="F23" s="16">
        <v>17</v>
      </c>
      <c r="G23" s="16">
        <v>19</v>
      </c>
      <c r="H23" s="16">
        <v>14</v>
      </c>
      <c r="I23" s="16">
        <v>22</v>
      </c>
      <c r="J23" s="16">
        <v>17</v>
      </c>
      <c r="K23" s="16">
        <v>24</v>
      </c>
      <c r="L23" s="16">
        <v>37</v>
      </c>
      <c r="M23" s="16">
        <v>20</v>
      </c>
      <c r="N23" s="1">
        <v>26</v>
      </c>
      <c r="O23" s="16">
        <v>21</v>
      </c>
    </row>
    <row r="24" spans="1:15" ht="9.9499999999999993" customHeight="1" x14ac:dyDescent="0.2">
      <c r="A24" s="6" t="s">
        <v>58</v>
      </c>
      <c r="B24" s="1">
        <v>35</v>
      </c>
      <c r="C24" s="1">
        <v>23</v>
      </c>
      <c r="D24" s="1">
        <v>17</v>
      </c>
      <c r="E24" s="1">
        <v>18</v>
      </c>
      <c r="F24" s="16">
        <v>23</v>
      </c>
      <c r="G24" s="16">
        <v>24</v>
      </c>
      <c r="H24" s="16">
        <v>18</v>
      </c>
      <c r="I24" s="16">
        <v>16</v>
      </c>
      <c r="J24" s="16">
        <v>21</v>
      </c>
      <c r="K24" s="16">
        <v>25</v>
      </c>
      <c r="L24" s="16">
        <v>18</v>
      </c>
      <c r="M24" s="16">
        <v>15</v>
      </c>
      <c r="N24" s="1">
        <v>32</v>
      </c>
      <c r="O24" s="16">
        <v>19</v>
      </c>
    </row>
    <row r="25" spans="1:15" ht="9.9499999999999993" customHeight="1" x14ac:dyDescent="0.2">
      <c r="A25" s="6" t="s">
        <v>14</v>
      </c>
      <c r="B25" s="1">
        <v>24</v>
      </c>
      <c r="C25" s="1">
        <v>24</v>
      </c>
      <c r="D25" s="1">
        <v>18</v>
      </c>
      <c r="E25" s="1">
        <v>10</v>
      </c>
      <c r="F25" s="16">
        <v>22</v>
      </c>
      <c r="G25" s="16">
        <v>24</v>
      </c>
      <c r="H25" s="16">
        <v>18</v>
      </c>
      <c r="I25" s="16">
        <v>21</v>
      </c>
      <c r="J25" s="16">
        <v>18</v>
      </c>
      <c r="K25" s="16">
        <v>18</v>
      </c>
      <c r="L25" s="16">
        <v>27</v>
      </c>
      <c r="M25" s="16">
        <v>26</v>
      </c>
      <c r="N25" s="1">
        <v>26</v>
      </c>
      <c r="O25" s="16">
        <v>20</v>
      </c>
    </row>
    <row r="26" spans="1:15" ht="9.9499999999999993" customHeight="1" x14ac:dyDescent="0.2">
      <c r="A26" s="6" t="s">
        <v>15</v>
      </c>
      <c r="B26" s="1">
        <v>34</v>
      </c>
      <c r="C26" s="1">
        <v>24</v>
      </c>
      <c r="D26" s="1">
        <v>11</v>
      </c>
      <c r="E26" s="1">
        <v>16</v>
      </c>
      <c r="F26" s="16">
        <v>32</v>
      </c>
      <c r="G26" s="16">
        <v>20</v>
      </c>
      <c r="H26" s="16">
        <v>13</v>
      </c>
      <c r="I26" s="16">
        <v>24</v>
      </c>
      <c r="J26" s="16">
        <v>13</v>
      </c>
      <c r="K26" s="16">
        <v>25</v>
      </c>
      <c r="L26" s="16">
        <v>19</v>
      </c>
      <c r="M26" s="16">
        <v>18</v>
      </c>
      <c r="N26" s="1">
        <v>18</v>
      </c>
      <c r="O26" s="16">
        <v>15</v>
      </c>
    </row>
    <row r="27" spans="1:15" ht="9.9499999999999993" customHeight="1" x14ac:dyDescent="0.2">
      <c r="A27" s="6" t="s">
        <v>16</v>
      </c>
      <c r="B27" s="1">
        <v>19</v>
      </c>
      <c r="C27" s="1">
        <v>14</v>
      </c>
      <c r="D27" s="1">
        <v>8</v>
      </c>
      <c r="E27" s="1">
        <v>8</v>
      </c>
      <c r="F27" s="16">
        <v>17</v>
      </c>
      <c r="G27" s="16">
        <v>16</v>
      </c>
      <c r="H27" s="16">
        <v>14</v>
      </c>
      <c r="I27" s="16">
        <v>18</v>
      </c>
      <c r="J27" s="16">
        <v>14</v>
      </c>
      <c r="K27" s="16">
        <v>10</v>
      </c>
      <c r="L27" s="16">
        <v>13</v>
      </c>
      <c r="M27" s="16">
        <v>8</v>
      </c>
      <c r="N27" s="1">
        <v>11</v>
      </c>
      <c r="O27" s="16">
        <v>16</v>
      </c>
    </row>
    <row r="28" spans="1:15" ht="9.9499999999999993" customHeight="1" x14ac:dyDescent="0.2">
      <c r="A28" s="6" t="s">
        <v>66</v>
      </c>
      <c r="B28" s="1">
        <v>13</v>
      </c>
      <c r="C28" s="1">
        <v>14</v>
      </c>
      <c r="D28" s="1">
        <v>5</v>
      </c>
      <c r="E28" s="1">
        <v>3</v>
      </c>
      <c r="F28" s="16">
        <v>13</v>
      </c>
      <c r="G28" s="16">
        <v>3</v>
      </c>
      <c r="H28" s="16">
        <v>7</v>
      </c>
      <c r="I28" s="16">
        <v>7</v>
      </c>
      <c r="J28" s="16">
        <v>3</v>
      </c>
      <c r="K28" s="16">
        <v>7</v>
      </c>
      <c r="L28" s="16">
        <v>10</v>
      </c>
      <c r="M28" s="16">
        <v>18</v>
      </c>
      <c r="N28" s="1">
        <v>6</v>
      </c>
      <c r="O28" s="16">
        <v>11</v>
      </c>
    </row>
    <row r="29" spans="1:15" ht="9.9499999999999993" customHeight="1" x14ac:dyDescent="0.2">
      <c r="A29" s="4"/>
    </row>
    <row r="30" spans="1:15" ht="9.9499999999999993" customHeight="1" x14ac:dyDescent="0.2">
      <c r="A30" s="8" t="s">
        <v>2</v>
      </c>
    </row>
    <row r="31" spans="1:15" ht="9.9499999999999993" customHeight="1" x14ac:dyDescent="0.2">
      <c r="A31" s="6" t="s">
        <v>43</v>
      </c>
      <c r="B31" s="14">
        <f t="shared" ref="B31:D31" si="60">SUM(B32:B41)</f>
        <v>169</v>
      </c>
      <c r="C31" s="14">
        <f t="shared" si="60"/>
        <v>176</v>
      </c>
      <c r="D31" s="14">
        <f t="shared" si="60"/>
        <v>142</v>
      </c>
      <c r="E31" s="14">
        <f t="shared" ref="E31:F31" si="61">SUM(E32:E41)</f>
        <v>109</v>
      </c>
      <c r="F31" s="14">
        <f t="shared" si="61"/>
        <v>122</v>
      </c>
      <c r="G31" s="14">
        <f t="shared" ref="G31:J31" si="62">SUM(G32:G41)</f>
        <v>144</v>
      </c>
      <c r="H31" s="14">
        <f t="shared" si="62"/>
        <v>113</v>
      </c>
      <c r="I31" s="14">
        <f t="shared" si="62"/>
        <v>139</v>
      </c>
      <c r="J31" s="14">
        <f t="shared" si="62"/>
        <v>172</v>
      </c>
      <c r="K31" s="14">
        <f t="shared" ref="K31:M31" si="63">SUM(K32:K41)</f>
        <v>180</v>
      </c>
      <c r="L31" s="14">
        <f t="shared" si="63"/>
        <v>206</v>
      </c>
      <c r="M31" s="14">
        <f t="shared" si="63"/>
        <v>148</v>
      </c>
      <c r="N31" s="14">
        <f t="shared" ref="N31" si="64">SUM(N32:N41)</f>
        <v>212</v>
      </c>
      <c r="O31" s="14">
        <f>SUM(O32:O41)</f>
        <v>196</v>
      </c>
    </row>
    <row r="32" spans="1:15" ht="9.9499999999999993" customHeight="1" x14ac:dyDescent="0.2">
      <c r="A32" s="6" t="s">
        <v>10</v>
      </c>
      <c r="B32" s="1">
        <v>11</v>
      </c>
      <c r="C32" s="1">
        <v>10</v>
      </c>
      <c r="D32" s="1">
        <v>3</v>
      </c>
      <c r="E32" s="16">
        <v>3</v>
      </c>
      <c r="F32" s="16">
        <v>7</v>
      </c>
      <c r="G32" s="16">
        <v>5</v>
      </c>
      <c r="H32" s="16">
        <v>1</v>
      </c>
      <c r="I32" s="16">
        <v>2</v>
      </c>
      <c r="J32" s="16">
        <v>9</v>
      </c>
      <c r="K32" s="16">
        <v>16</v>
      </c>
      <c r="L32" s="16">
        <v>20</v>
      </c>
      <c r="M32" s="16">
        <v>7</v>
      </c>
      <c r="N32" s="1">
        <v>13</v>
      </c>
      <c r="O32" s="16">
        <v>13</v>
      </c>
    </row>
    <row r="33" spans="1:15" ht="9.9499999999999993" customHeight="1" x14ac:dyDescent="0.2">
      <c r="A33" s="6" t="s">
        <v>67</v>
      </c>
      <c r="B33" s="1">
        <v>25</v>
      </c>
      <c r="C33" s="1">
        <v>27</v>
      </c>
      <c r="D33" s="1">
        <v>22</v>
      </c>
      <c r="E33" s="16">
        <v>14</v>
      </c>
      <c r="F33" s="16">
        <v>15</v>
      </c>
      <c r="G33" s="16">
        <v>19</v>
      </c>
      <c r="H33" s="16">
        <v>18</v>
      </c>
      <c r="I33" s="16">
        <v>12</v>
      </c>
      <c r="J33" s="16">
        <v>34</v>
      </c>
      <c r="K33" s="16">
        <v>33</v>
      </c>
      <c r="L33" s="16">
        <v>38</v>
      </c>
      <c r="M33" s="16">
        <v>13</v>
      </c>
      <c r="N33" s="1">
        <v>39</v>
      </c>
      <c r="O33" s="16">
        <v>30</v>
      </c>
    </row>
    <row r="34" spans="1:15" ht="9.9499999999999993" customHeight="1" x14ac:dyDescent="0.2">
      <c r="A34" s="6" t="s">
        <v>11</v>
      </c>
      <c r="B34" s="1">
        <v>30</v>
      </c>
      <c r="C34" s="1">
        <v>23</v>
      </c>
      <c r="D34" s="1">
        <v>14</v>
      </c>
      <c r="E34" s="16">
        <v>17</v>
      </c>
      <c r="F34" s="16">
        <v>17</v>
      </c>
      <c r="G34" s="16">
        <v>16</v>
      </c>
      <c r="H34" s="16">
        <v>11</v>
      </c>
      <c r="I34" s="16">
        <v>15</v>
      </c>
      <c r="J34" s="16">
        <v>26</v>
      </c>
      <c r="K34" s="16">
        <v>20</v>
      </c>
      <c r="L34" s="16">
        <v>19</v>
      </c>
      <c r="M34" s="16">
        <v>17</v>
      </c>
      <c r="N34" s="1">
        <v>47</v>
      </c>
      <c r="O34" s="16">
        <v>19</v>
      </c>
    </row>
    <row r="35" spans="1:15" ht="9.9499999999999993" customHeight="1" x14ac:dyDescent="0.2">
      <c r="A35" s="6" t="s">
        <v>12</v>
      </c>
      <c r="B35" s="1">
        <v>22</v>
      </c>
      <c r="C35" s="1">
        <v>25</v>
      </c>
      <c r="D35" s="1">
        <v>22</v>
      </c>
      <c r="E35" s="16">
        <v>14</v>
      </c>
      <c r="F35" s="16">
        <v>12</v>
      </c>
      <c r="G35" s="16">
        <v>23</v>
      </c>
      <c r="H35" s="16">
        <v>13</v>
      </c>
      <c r="I35" s="16">
        <v>21</v>
      </c>
      <c r="J35" s="16">
        <v>22</v>
      </c>
      <c r="K35" s="16">
        <v>18</v>
      </c>
      <c r="L35" s="16">
        <v>17</v>
      </c>
      <c r="M35" s="16">
        <v>15</v>
      </c>
      <c r="N35" s="1">
        <v>22</v>
      </c>
      <c r="O35" s="16">
        <v>27</v>
      </c>
    </row>
    <row r="36" spans="1:15" ht="9.9499999999999993" customHeight="1" x14ac:dyDescent="0.2">
      <c r="A36" s="6" t="s">
        <v>13</v>
      </c>
      <c r="B36" s="1">
        <v>16</v>
      </c>
      <c r="C36" s="1">
        <v>12</v>
      </c>
      <c r="D36" s="1">
        <v>13</v>
      </c>
      <c r="E36" s="16">
        <v>10</v>
      </c>
      <c r="F36" s="16">
        <v>17</v>
      </c>
      <c r="G36" s="16">
        <v>6</v>
      </c>
      <c r="H36" s="16">
        <v>11</v>
      </c>
      <c r="I36" s="16">
        <v>11</v>
      </c>
      <c r="J36" s="16">
        <v>11</v>
      </c>
      <c r="K36" s="16">
        <v>18</v>
      </c>
      <c r="L36" s="16">
        <v>15</v>
      </c>
      <c r="M36" s="16">
        <v>16</v>
      </c>
      <c r="N36" s="1">
        <v>22</v>
      </c>
      <c r="O36" s="16">
        <v>23</v>
      </c>
    </row>
    <row r="37" spans="1:15" ht="9.9499999999999993" customHeight="1" x14ac:dyDescent="0.2">
      <c r="A37" s="6" t="s">
        <v>58</v>
      </c>
      <c r="B37" s="1">
        <v>14</v>
      </c>
      <c r="C37" s="1">
        <v>17</v>
      </c>
      <c r="D37" s="1">
        <v>10</v>
      </c>
      <c r="E37" s="16">
        <v>13</v>
      </c>
      <c r="F37" s="16">
        <v>11</v>
      </c>
      <c r="G37" s="16">
        <v>19</v>
      </c>
      <c r="H37" s="16">
        <v>11</v>
      </c>
      <c r="I37" s="16">
        <v>10</v>
      </c>
      <c r="J37" s="16">
        <v>12</v>
      </c>
      <c r="K37" s="16">
        <v>15</v>
      </c>
      <c r="L37" s="16">
        <v>25</v>
      </c>
      <c r="M37" s="16">
        <v>21</v>
      </c>
      <c r="N37" s="1">
        <v>18</v>
      </c>
      <c r="O37" s="16">
        <v>15</v>
      </c>
    </row>
    <row r="38" spans="1:15" ht="9.9499999999999993" customHeight="1" x14ac:dyDescent="0.2">
      <c r="A38" s="6" t="s">
        <v>14</v>
      </c>
      <c r="B38" s="1">
        <v>17</v>
      </c>
      <c r="C38" s="1">
        <v>21</v>
      </c>
      <c r="D38" s="1">
        <v>16</v>
      </c>
      <c r="E38" s="16">
        <v>11</v>
      </c>
      <c r="F38" s="16">
        <v>18</v>
      </c>
      <c r="G38" s="16">
        <v>21</v>
      </c>
      <c r="H38" s="16">
        <v>24</v>
      </c>
      <c r="I38" s="16">
        <v>28</v>
      </c>
      <c r="J38" s="16">
        <v>25</v>
      </c>
      <c r="K38" s="16">
        <v>21</v>
      </c>
      <c r="L38" s="16">
        <v>22</v>
      </c>
      <c r="M38" s="16">
        <v>24</v>
      </c>
      <c r="N38" s="1">
        <v>16</v>
      </c>
      <c r="O38" s="16">
        <v>28</v>
      </c>
    </row>
    <row r="39" spans="1:15" ht="9.9499999999999993" customHeight="1" x14ac:dyDescent="0.2">
      <c r="A39" s="6" t="s">
        <v>15</v>
      </c>
      <c r="B39" s="1">
        <v>15</v>
      </c>
      <c r="C39" s="1">
        <v>18</v>
      </c>
      <c r="D39" s="1">
        <v>21</v>
      </c>
      <c r="E39" s="16">
        <v>13</v>
      </c>
      <c r="F39" s="16">
        <v>15</v>
      </c>
      <c r="G39" s="16">
        <v>13</v>
      </c>
      <c r="H39" s="16">
        <v>7</v>
      </c>
      <c r="I39" s="16">
        <v>22</v>
      </c>
      <c r="J39" s="16">
        <v>19</v>
      </c>
      <c r="K39" s="16">
        <v>16</v>
      </c>
      <c r="L39" s="16">
        <v>22</v>
      </c>
      <c r="M39" s="16">
        <v>10</v>
      </c>
      <c r="N39" s="1">
        <v>15</v>
      </c>
      <c r="O39" s="16">
        <v>24</v>
      </c>
    </row>
    <row r="40" spans="1:15" ht="9.9499999999999993" customHeight="1" x14ac:dyDescent="0.2">
      <c r="A40" s="6" t="s">
        <v>16</v>
      </c>
      <c r="B40" s="1">
        <v>12</v>
      </c>
      <c r="C40" s="1">
        <v>13</v>
      </c>
      <c r="D40" s="1">
        <v>11</v>
      </c>
      <c r="E40" s="16">
        <v>12</v>
      </c>
      <c r="F40" s="16">
        <v>6</v>
      </c>
      <c r="G40" s="16">
        <v>17</v>
      </c>
      <c r="H40" s="16">
        <v>13</v>
      </c>
      <c r="I40" s="16">
        <v>9</v>
      </c>
      <c r="J40" s="16">
        <v>7</v>
      </c>
      <c r="K40" s="16">
        <v>16</v>
      </c>
      <c r="L40" s="16">
        <v>23</v>
      </c>
      <c r="M40" s="16">
        <v>14</v>
      </c>
      <c r="N40" s="1">
        <v>14</v>
      </c>
      <c r="O40" s="16">
        <v>14</v>
      </c>
    </row>
    <row r="41" spans="1:15" ht="9.9499999999999993" customHeight="1" x14ac:dyDescent="0.2">
      <c r="A41" s="6" t="s">
        <v>66</v>
      </c>
      <c r="B41" s="1">
        <v>7</v>
      </c>
      <c r="C41" s="1">
        <v>10</v>
      </c>
      <c r="D41" s="1">
        <v>10</v>
      </c>
      <c r="E41" s="16">
        <v>2</v>
      </c>
      <c r="F41" s="16">
        <v>4</v>
      </c>
      <c r="G41" s="16">
        <v>5</v>
      </c>
      <c r="H41" s="16">
        <v>4</v>
      </c>
      <c r="I41" s="16">
        <v>9</v>
      </c>
      <c r="J41" s="16">
        <v>7</v>
      </c>
      <c r="K41" s="16">
        <v>7</v>
      </c>
      <c r="L41" s="16">
        <v>5</v>
      </c>
      <c r="M41" s="16">
        <v>11</v>
      </c>
      <c r="N41" s="1">
        <v>6</v>
      </c>
      <c r="O41" s="16">
        <v>3</v>
      </c>
    </row>
    <row r="42" spans="1:15" ht="9.9499999999999993" customHeight="1" x14ac:dyDescent="0.2">
      <c r="A42" s="4"/>
    </row>
    <row r="43" spans="1:15" ht="9.9499999999999993" customHeight="1" x14ac:dyDescent="0.2">
      <c r="A43" s="8" t="s">
        <v>54</v>
      </c>
    </row>
    <row r="44" spans="1:15" ht="9.9499999999999993" customHeight="1" x14ac:dyDescent="0.2">
      <c r="A44" s="6" t="s">
        <v>44</v>
      </c>
      <c r="B44" s="14">
        <f t="shared" ref="B44:D44" si="65">B45+B46</f>
        <v>446</v>
      </c>
      <c r="C44" s="14">
        <f t="shared" si="65"/>
        <v>388</v>
      </c>
      <c r="D44" s="14">
        <f t="shared" si="65"/>
        <v>268</v>
      </c>
      <c r="E44" s="14">
        <f t="shared" ref="E44:F44" si="66">E45+E46</f>
        <v>237</v>
      </c>
      <c r="F44" s="14">
        <f t="shared" si="66"/>
        <v>322</v>
      </c>
      <c r="G44" s="14">
        <f t="shared" ref="G44:J44" si="67">G45+G46</f>
        <v>300</v>
      </c>
      <c r="H44" s="14">
        <f t="shared" si="67"/>
        <v>268</v>
      </c>
      <c r="I44" s="14">
        <f t="shared" si="67"/>
        <v>326</v>
      </c>
      <c r="J44" s="14">
        <f t="shared" si="67"/>
        <v>354</v>
      </c>
      <c r="K44" s="14">
        <f t="shared" ref="K44:M44" si="68">K45+K46</f>
        <v>398</v>
      </c>
      <c r="L44" s="14">
        <f t="shared" si="68"/>
        <v>484</v>
      </c>
      <c r="M44" s="14">
        <f t="shared" si="68"/>
        <v>318</v>
      </c>
      <c r="N44" s="14">
        <f t="shared" ref="N44:O44" si="69">N45+N46</f>
        <v>484</v>
      </c>
      <c r="O44" s="14">
        <f t="shared" si="69"/>
        <v>415</v>
      </c>
    </row>
    <row r="45" spans="1:15" ht="9.9499999999999993" customHeight="1" x14ac:dyDescent="0.2">
      <c r="A45" s="6" t="s">
        <v>45</v>
      </c>
      <c r="B45" s="16">
        <v>256</v>
      </c>
      <c r="C45" s="16">
        <v>208</v>
      </c>
      <c r="D45" s="16">
        <v>127</v>
      </c>
      <c r="E45" s="16">
        <v>114</v>
      </c>
      <c r="F45" s="16">
        <v>166</v>
      </c>
      <c r="G45" s="16">
        <v>186</v>
      </c>
      <c r="H45" s="16">
        <v>143</v>
      </c>
      <c r="I45" s="16">
        <v>200</v>
      </c>
      <c r="J45" s="16">
        <v>150</v>
      </c>
      <c r="K45" s="16">
        <v>237</v>
      </c>
      <c r="L45" s="16">
        <v>295</v>
      </c>
      <c r="M45" s="16">
        <v>174</v>
      </c>
      <c r="N45" s="16">
        <v>326</v>
      </c>
      <c r="O45" s="16">
        <v>230</v>
      </c>
    </row>
    <row r="46" spans="1:15" ht="9.9499999999999993" customHeight="1" x14ac:dyDescent="0.2">
      <c r="A46" s="6" t="s">
        <v>46</v>
      </c>
      <c r="B46" s="16">
        <v>190</v>
      </c>
      <c r="C46" s="16">
        <v>180</v>
      </c>
      <c r="D46" s="16">
        <v>141</v>
      </c>
      <c r="E46" s="16">
        <v>123</v>
      </c>
      <c r="F46" s="16">
        <v>156</v>
      </c>
      <c r="G46" s="16">
        <v>114</v>
      </c>
      <c r="H46" s="16">
        <v>125</v>
      </c>
      <c r="I46" s="16">
        <v>126</v>
      </c>
      <c r="J46" s="16">
        <v>204</v>
      </c>
      <c r="K46" s="16">
        <v>161</v>
      </c>
      <c r="L46" s="16">
        <v>189</v>
      </c>
      <c r="M46" s="16">
        <v>144</v>
      </c>
      <c r="N46" s="16">
        <v>158</v>
      </c>
      <c r="O46" s="16">
        <v>185</v>
      </c>
    </row>
    <row r="49" spans="1:1" x14ac:dyDescent="0.2">
      <c r="A49" t="s">
        <v>72</v>
      </c>
    </row>
  </sheetData>
  <phoneticPr fontId="4" type="noConversion"/>
  <printOptions horizontalCentered="1"/>
  <pageMargins left="0.74803149606299213" right="0.74803149606299213" top="0.19685039370078741" bottom="0.15748031496062992" header="0" footer="0"/>
  <pageSetup paperSize="9" scale="94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9"/>
  <sheetViews>
    <sheetView workbookViewId="0">
      <selection activeCell="A2" sqref="A2"/>
    </sheetView>
  </sheetViews>
  <sheetFormatPr baseColWidth="10" defaultRowHeight="12.75" x14ac:dyDescent="0.2"/>
  <cols>
    <col min="1" max="1" width="23.5703125" customWidth="1"/>
    <col min="2" max="14" width="8.7109375" customWidth="1"/>
  </cols>
  <sheetData>
    <row r="1" spans="1:14" x14ac:dyDescent="0.2">
      <c r="A1" s="67" t="s">
        <v>59</v>
      </c>
    </row>
    <row r="2" spans="1:14" x14ac:dyDescent="0.2">
      <c r="A2" s="72" t="s">
        <v>74</v>
      </c>
    </row>
    <row r="3" spans="1:14" x14ac:dyDescent="0.2">
      <c r="A3" s="4"/>
      <c r="B3" s="21">
        <v>45536</v>
      </c>
      <c r="C3" s="21">
        <v>45566</v>
      </c>
      <c r="D3" s="21">
        <v>45597</v>
      </c>
      <c r="E3" s="21">
        <v>45627</v>
      </c>
      <c r="F3" s="21">
        <v>45658</v>
      </c>
      <c r="G3" s="21">
        <v>45689</v>
      </c>
      <c r="H3" s="21">
        <v>45717</v>
      </c>
      <c r="I3" s="21">
        <v>45748</v>
      </c>
      <c r="J3" s="21">
        <v>45778</v>
      </c>
      <c r="K3" s="21">
        <v>45809</v>
      </c>
      <c r="L3" s="21">
        <v>45839</v>
      </c>
      <c r="M3" s="21">
        <v>45870</v>
      </c>
      <c r="N3" s="21">
        <v>45901</v>
      </c>
    </row>
    <row r="4" spans="1:14" x14ac:dyDescent="0.2">
      <c r="A4" s="49" t="s">
        <v>43</v>
      </c>
    </row>
    <row r="5" spans="1:14" x14ac:dyDescent="0.2">
      <c r="A5" s="41" t="s">
        <v>3</v>
      </c>
      <c r="B5" s="46">
        <f t="shared" ref="B5:D5" si="0">SUM(B6:B10)</f>
        <v>446</v>
      </c>
      <c r="C5" s="32">
        <f t="shared" si="0"/>
        <v>388</v>
      </c>
      <c r="D5" s="32">
        <f t="shared" si="0"/>
        <v>268</v>
      </c>
      <c r="E5" s="32">
        <f t="shared" ref="E5:G5" si="1">SUM(E6:E10)</f>
        <v>237</v>
      </c>
      <c r="F5" s="32">
        <f t="shared" si="1"/>
        <v>322</v>
      </c>
      <c r="G5" s="32">
        <f t="shared" si="1"/>
        <v>300</v>
      </c>
      <c r="H5" s="32">
        <f t="shared" ref="H5:J5" si="2">SUM(H6:H10)</f>
        <v>268</v>
      </c>
      <c r="I5" s="32">
        <f t="shared" si="2"/>
        <v>326</v>
      </c>
      <c r="J5" s="32">
        <f t="shared" si="2"/>
        <v>354</v>
      </c>
      <c r="K5" s="32">
        <f t="shared" ref="K5:M5" si="3">SUM(K6:K10)</f>
        <v>398</v>
      </c>
      <c r="L5" s="32">
        <f t="shared" si="3"/>
        <v>484</v>
      </c>
      <c r="M5" s="32">
        <f t="shared" si="3"/>
        <v>318</v>
      </c>
      <c r="N5" s="32">
        <f t="shared" ref="N5" si="4">SUM(N6:N10)</f>
        <v>484</v>
      </c>
    </row>
    <row r="6" spans="1:14" x14ac:dyDescent="0.2">
      <c r="A6" s="41" t="s">
        <v>57</v>
      </c>
      <c r="B6" s="47">
        <f t="shared" ref="B6:D6" si="5">B14+B22</f>
        <v>0</v>
      </c>
      <c r="C6" s="15">
        <f t="shared" si="5"/>
        <v>0</v>
      </c>
      <c r="D6" s="15">
        <f t="shared" si="5"/>
        <v>0</v>
      </c>
      <c r="E6" s="15">
        <f t="shared" ref="E6:G6" si="6">E14+E22</f>
        <v>0</v>
      </c>
      <c r="F6" s="15">
        <f t="shared" si="6"/>
        <v>0</v>
      </c>
      <c r="G6" s="15">
        <f t="shared" si="6"/>
        <v>0</v>
      </c>
      <c r="H6" s="15">
        <f t="shared" ref="H6:J6" si="7">H14+H22</f>
        <v>0</v>
      </c>
      <c r="I6" s="15">
        <f t="shared" si="7"/>
        <v>0</v>
      </c>
      <c r="J6" s="15">
        <f t="shared" si="7"/>
        <v>0</v>
      </c>
      <c r="K6" s="15">
        <f t="shared" ref="K6:M6" si="8">K14+K22</f>
        <v>0</v>
      </c>
      <c r="L6" s="15">
        <f t="shared" si="8"/>
        <v>0</v>
      </c>
      <c r="M6" s="15">
        <f t="shared" si="8"/>
        <v>0</v>
      </c>
      <c r="N6" s="15">
        <f t="shared" ref="N6" si="9">N14+N22</f>
        <v>0</v>
      </c>
    </row>
    <row r="7" spans="1:14" x14ac:dyDescent="0.2">
      <c r="A7" s="41" t="s">
        <v>4</v>
      </c>
      <c r="B7" s="47">
        <f t="shared" ref="B7:J7" si="10">B15+B23</f>
        <v>14</v>
      </c>
      <c r="C7" s="15">
        <f t="shared" si="10"/>
        <v>3</v>
      </c>
      <c r="D7" s="15">
        <f t="shared" si="10"/>
        <v>0</v>
      </c>
      <c r="E7" s="15">
        <f t="shared" si="10"/>
        <v>0</v>
      </c>
      <c r="F7" s="15">
        <f t="shared" si="10"/>
        <v>0</v>
      </c>
      <c r="G7" s="15">
        <f t="shared" si="10"/>
        <v>0</v>
      </c>
      <c r="H7" s="15">
        <f t="shared" si="10"/>
        <v>1</v>
      </c>
      <c r="I7" s="15">
        <f t="shared" si="10"/>
        <v>1</v>
      </c>
      <c r="J7" s="15">
        <f t="shared" si="10"/>
        <v>0</v>
      </c>
      <c r="K7" s="15">
        <f t="shared" ref="K7:M7" si="11">K15+K23</f>
        <v>5</v>
      </c>
      <c r="L7" s="15">
        <f t="shared" si="11"/>
        <v>0</v>
      </c>
      <c r="M7" s="15">
        <f t="shared" si="11"/>
        <v>1</v>
      </c>
      <c r="N7" s="15">
        <f t="shared" ref="N7" si="12">N15+N23</f>
        <v>11</v>
      </c>
    </row>
    <row r="8" spans="1:14" x14ac:dyDescent="0.2">
      <c r="A8" s="41" t="s">
        <v>5</v>
      </c>
      <c r="B8" s="47">
        <f t="shared" ref="B8:J8" si="13">B16+B24</f>
        <v>21</v>
      </c>
      <c r="C8" s="15">
        <f t="shared" si="13"/>
        <v>25</v>
      </c>
      <c r="D8" s="15">
        <f t="shared" si="13"/>
        <v>13</v>
      </c>
      <c r="E8" s="15">
        <f t="shared" si="13"/>
        <v>9</v>
      </c>
      <c r="F8" s="15">
        <f t="shared" si="13"/>
        <v>16</v>
      </c>
      <c r="G8" s="15">
        <f t="shared" si="13"/>
        <v>19</v>
      </c>
      <c r="H8" s="15">
        <f t="shared" si="13"/>
        <v>10</v>
      </c>
      <c r="I8" s="15">
        <f t="shared" si="13"/>
        <v>21</v>
      </c>
      <c r="J8" s="15">
        <f t="shared" si="13"/>
        <v>32</v>
      </c>
      <c r="K8" s="15">
        <f t="shared" ref="K8:M8" si="14">K16+K24</f>
        <v>18</v>
      </c>
      <c r="L8" s="15">
        <f t="shared" si="14"/>
        <v>26</v>
      </c>
      <c r="M8" s="15">
        <f t="shared" si="14"/>
        <v>9</v>
      </c>
      <c r="N8" s="15">
        <f t="shared" ref="N8" si="15">N16+N24</f>
        <v>37</v>
      </c>
    </row>
    <row r="9" spans="1:14" x14ac:dyDescent="0.2">
      <c r="A9" s="41" t="s">
        <v>6</v>
      </c>
      <c r="B9" s="47">
        <f t="shared" ref="B9:J10" si="16">B17+B25</f>
        <v>30</v>
      </c>
      <c r="C9" s="15">
        <f t="shared" si="16"/>
        <v>38</v>
      </c>
      <c r="D9" s="15">
        <f t="shared" si="16"/>
        <v>26</v>
      </c>
      <c r="E9" s="15">
        <f t="shared" si="16"/>
        <v>27</v>
      </c>
      <c r="F9" s="15">
        <f t="shared" si="16"/>
        <v>32</v>
      </c>
      <c r="G9" s="15">
        <f t="shared" si="16"/>
        <v>41</v>
      </c>
      <c r="H9" s="15">
        <f t="shared" si="16"/>
        <v>33</v>
      </c>
      <c r="I9" s="15">
        <f t="shared" si="16"/>
        <v>38</v>
      </c>
      <c r="J9" s="15">
        <f t="shared" si="16"/>
        <v>31</v>
      </c>
      <c r="K9" s="15">
        <f t="shared" ref="K9:M10" si="17">K17+K25</f>
        <v>81</v>
      </c>
      <c r="L9" s="15">
        <f t="shared" si="17"/>
        <v>52</v>
      </c>
      <c r="M9" s="15">
        <f t="shared" si="17"/>
        <v>23</v>
      </c>
      <c r="N9" s="15">
        <f t="shared" ref="N9" si="18">N17+N25</f>
        <v>37</v>
      </c>
    </row>
    <row r="10" spans="1:14" ht="15" x14ac:dyDescent="0.25">
      <c r="A10" s="41" t="s">
        <v>7</v>
      </c>
      <c r="B10" s="48">
        <f t="shared" ref="B10:I10" si="19">B18+B26</f>
        <v>381</v>
      </c>
      <c r="C10" s="31">
        <f t="shared" si="19"/>
        <v>322</v>
      </c>
      <c r="D10" s="31">
        <f t="shared" si="19"/>
        <v>229</v>
      </c>
      <c r="E10" s="15">
        <f t="shared" si="19"/>
        <v>201</v>
      </c>
      <c r="F10" s="15">
        <f t="shared" si="19"/>
        <v>274</v>
      </c>
      <c r="G10" s="15">
        <f t="shared" si="19"/>
        <v>240</v>
      </c>
      <c r="H10" s="15">
        <f t="shared" si="19"/>
        <v>224</v>
      </c>
      <c r="I10" s="15">
        <f t="shared" si="19"/>
        <v>266</v>
      </c>
      <c r="J10" s="15">
        <f t="shared" si="16"/>
        <v>291</v>
      </c>
      <c r="K10" s="15">
        <f t="shared" si="17"/>
        <v>294</v>
      </c>
      <c r="L10" s="15">
        <f t="shared" ref="L10:M10" si="20">L18+L26</f>
        <v>406</v>
      </c>
      <c r="M10" s="15">
        <f t="shared" si="20"/>
        <v>285</v>
      </c>
      <c r="N10" s="15">
        <f>N18+N26</f>
        <v>399</v>
      </c>
    </row>
    <row r="11" spans="1:14" x14ac:dyDescent="0.2">
      <c r="A11" s="4"/>
    </row>
    <row r="12" spans="1:14" x14ac:dyDescent="0.2">
      <c r="A12" s="8" t="s">
        <v>1</v>
      </c>
    </row>
    <row r="13" spans="1:14" ht="15" x14ac:dyDescent="0.25">
      <c r="A13" s="45" t="s">
        <v>3</v>
      </c>
      <c r="B13" s="42">
        <f t="shared" ref="B13:D13" si="21">SUM(B14:B18)</f>
        <v>277</v>
      </c>
      <c r="C13" s="17">
        <f t="shared" si="21"/>
        <v>212</v>
      </c>
      <c r="D13" s="17">
        <f t="shared" si="21"/>
        <v>126</v>
      </c>
      <c r="E13" s="17">
        <f t="shared" ref="E13:G13" si="22">SUM(E14:E18)</f>
        <v>125</v>
      </c>
      <c r="F13" s="17">
        <f t="shared" si="22"/>
        <v>200</v>
      </c>
      <c r="G13" s="17">
        <f t="shared" si="22"/>
        <v>156</v>
      </c>
      <c r="H13" s="17">
        <f t="shared" ref="H13:J13" si="23">SUM(H14:H18)</f>
        <v>155</v>
      </c>
      <c r="I13" s="17">
        <f t="shared" si="23"/>
        <v>187</v>
      </c>
      <c r="J13" s="17">
        <f t="shared" si="23"/>
        <v>182</v>
      </c>
      <c r="K13" s="17">
        <f t="shared" ref="K13:M13" si="24">SUM(K14:K18)</f>
        <v>218</v>
      </c>
      <c r="L13" s="17">
        <f t="shared" si="24"/>
        <v>278</v>
      </c>
      <c r="M13" s="17">
        <f t="shared" si="24"/>
        <v>170</v>
      </c>
      <c r="N13" s="17">
        <f t="shared" ref="N13" si="25">SUM(N14:N18)</f>
        <v>273</v>
      </c>
    </row>
    <row r="14" spans="1:14" x14ac:dyDescent="0.2">
      <c r="A14" s="41" t="s">
        <v>57</v>
      </c>
      <c r="B14" s="43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">
        <v>0</v>
      </c>
      <c r="N14" s="38">
        <v>0</v>
      </c>
    </row>
    <row r="15" spans="1:14" x14ac:dyDescent="0.2">
      <c r="A15" s="41" t="s">
        <v>4</v>
      </c>
      <c r="B15" s="43">
        <v>12</v>
      </c>
      <c r="C15" s="16">
        <v>3</v>
      </c>
      <c r="D15" s="16">
        <v>0</v>
      </c>
      <c r="E15" s="16">
        <v>0</v>
      </c>
      <c r="F15" s="16">
        <v>0</v>
      </c>
      <c r="G15" s="16">
        <v>0</v>
      </c>
      <c r="H15" s="16">
        <v>1</v>
      </c>
      <c r="I15" s="16">
        <v>1</v>
      </c>
      <c r="J15" s="16">
        <v>0</v>
      </c>
      <c r="K15" s="16">
        <v>1</v>
      </c>
      <c r="L15" s="16">
        <v>0</v>
      </c>
      <c r="M15" s="1">
        <v>1</v>
      </c>
      <c r="N15" s="38">
        <v>9</v>
      </c>
    </row>
    <row r="16" spans="1:14" x14ac:dyDescent="0.2">
      <c r="A16" s="41" t="s">
        <v>5</v>
      </c>
      <c r="B16" s="43">
        <v>13</v>
      </c>
      <c r="C16" s="16">
        <v>18</v>
      </c>
      <c r="D16" s="16">
        <v>11</v>
      </c>
      <c r="E16" s="16">
        <v>7</v>
      </c>
      <c r="F16" s="16">
        <v>11</v>
      </c>
      <c r="G16" s="16">
        <v>15</v>
      </c>
      <c r="H16" s="16">
        <v>7</v>
      </c>
      <c r="I16" s="16">
        <v>18</v>
      </c>
      <c r="J16" s="16">
        <v>21</v>
      </c>
      <c r="K16" s="16">
        <v>12</v>
      </c>
      <c r="L16" s="16">
        <v>20</v>
      </c>
      <c r="M16" s="1">
        <v>7</v>
      </c>
      <c r="N16" s="38">
        <v>29</v>
      </c>
    </row>
    <row r="17" spans="1:14" x14ac:dyDescent="0.2">
      <c r="A17" s="41" t="s">
        <v>6</v>
      </c>
      <c r="B17" s="43">
        <v>29</v>
      </c>
      <c r="C17" s="16">
        <v>37</v>
      </c>
      <c r="D17" s="16">
        <v>23</v>
      </c>
      <c r="E17" s="16">
        <v>24</v>
      </c>
      <c r="F17" s="16">
        <v>28</v>
      </c>
      <c r="G17" s="16">
        <v>36</v>
      </c>
      <c r="H17" s="16">
        <v>32</v>
      </c>
      <c r="I17" s="16">
        <v>33</v>
      </c>
      <c r="J17" s="16">
        <v>28</v>
      </c>
      <c r="K17" s="16">
        <v>77</v>
      </c>
      <c r="L17" s="16">
        <v>49</v>
      </c>
      <c r="M17" s="1">
        <v>23</v>
      </c>
      <c r="N17" s="38">
        <v>34</v>
      </c>
    </row>
    <row r="18" spans="1:14" ht="15" x14ac:dyDescent="0.25">
      <c r="A18" s="41" t="s">
        <v>7</v>
      </c>
      <c r="B18" s="44">
        <v>223</v>
      </c>
      <c r="C18" s="28">
        <v>154</v>
      </c>
      <c r="D18" s="28">
        <v>92</v>
      </c>
      <c r="E18" s="28">
        <v>94</v>
      </c>
      <c r="F18" s="28">
        <v>161</v>
      </c>
      <c r="G18" s="28">
        <v>105</v>
      </c>
      <c r="H18" s="28">
        <v>115</v>
      </c>
      <c r="I18" s="28">
        <v>135</v>
      </c>
      <c r="J18" s="28">
        <v>133</v>
      </c>
      <c r="K18" s="28">
        <v>128</v>
      </c>
      <c r="L18" s="28">
        <v>209</v>
      </c>
      <c r="M18" s="33">
        <v>139</v>
      </c>
      <c r="N18" s="68">
        <v>201</v>
      </c>
    </row>
    <row r="19" spans="1:14" x14ac:dyDescent="0.2">
      <c r="A19" s="4"/>
    </row>
    <row r="20" spans="1:14" x14ac:dyDescent="0.2">
      <c r="A20" s="8" t="s">
        <v>2</v>
      </c>
    </row>
    <row r="21" spans="1:14" ht="15" x14ac:dyDescent="0.25">
      <c r="A21" s="45" t="s">
        <v>3</v>
      </c>
      <c r="B21" s="42">
        <f t="shared" ref="B21:D21" si="26">SUM(B22:B26)</f>
        <v>169</v>
      </c>
      <c r="C21" s="17">
        <f t="shared" si="26"/>
        <v>176</v>
      </c>
      <c r="D21" s="17">
        <f t="shared" si="26"/>
        <v>142</v>
      </c>
      <c r="E21" s="17">
        <f t="shared" ref="E21:G21" si="27">SUM(E22:E26)</f>
        <v>112</v>
      </c>
      <c r="F21" s="17">
        <f t="shared" si="27"/>
        <v>122</v>
      </c>
      <c r="G21" s="17">
        <f t="shared" si="27"/>
        <v>144</v>
      </c>
      <c r="H21" s="17">
        <f t="shared" ref="H21:J21" si="28">SUM(H22:H26)</f>
        <v>113</v>
      </c>
      <c r="I21" s="17">
        <f t="shared" si="28"/>
        <v>139</v>
      </c>
      <c r="J21" s="17">
        <f t="shared" si="28"/>
        <v>172</v>
      </c>
      <c r="K21" s="17">
        <f t="shared" ref="K21:M21" si="29">SUM(K22:K26)</f>
        <v>180</v>
      </c>
      <c r="L21" s="17">
        <f t="shared" si="29"/>
        <v>206</v>
      </c>
      <c r="M21" s="17">
        <f t="shared" si="29"/>
        <v>148</v>
      </c>
      <c r="N21" s="17">
        <f t="shared" ref="N21" si="30">SUM(N22:N26)</f>
        <v>211</v>
      </c>
    </row>
    <row r="22" spans="1:14" x14ac:dyDescent="0.2">
      <c r="A22" s="41" t="s">
        <v>57</v>
      </c>
      <c r="B22" s="43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">
        <v>0</v>
      </c>
      <c r="N22" s="38">
        <v>0</v>
      </c>
    </row>
    <row r="23" spans="1:14" x14ac:dyDescent="0.2">
      <c r="A23" s="41" t="s">
        <v>4</v>
      </c>
      <c r="B23" s="43">
        <v>2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4</v>
      </c>
      <c r="L23" s="16">
        <v>0</v>
      </c>
      <c r="M23" s="1">
        <v>0</v>
      </c>
      <c r="N23" s="38">
        <v>2</v>
      </c>
    </row>
    <row r="24" spans="1:14" x14ac:dyDescent="0.2">
      <c r="A24" s="41" t="s">
        <v>5</v>
      </c>
      <c r="B24" s="43">
        <v>8</v>
      </c>
      <c r="C24" s="16">
        <v>7</v>
      </c>
      <c r="D24" s="16">
        <v>2</v>
      </c>
      <c r="E24" s="16">
        <v>2</v>
      </c>
      <c r="F24" s="16">
        <v>5</v>
      </c>
      <c r="G24" s="16">
        <v>4</v>
      </c>
      <c r="H24" s="16">
        <v>3</v>
      </c>
      <c r="I24" s="16">
        <v>3</v>
      </c>
      <c r="J24" s="16">
        <v>11</v>
      </c>
      <c r="K24" s="16">
        <v>6</v>
      </c>
      <c r="L24" s="16">
        <v>6</v>
      </c>
      <c r="M24" s="1">
        <v>2</v>
      </c>
      <c r="N24" s="38">
        <v>8</v>
      </c>
    </row>
    <row r="25" spans="1:14" x14ac:dyDescent="0.2">
      <c r="A25" s="41" t="s">
        <v>6</v>
      </c>
      <c r="B25" s="43">
        <v>1</v>
      </c>
      <c r="C25" s="16">
        <v>1</v>
      </c>
      <c r="D25" s="16">
        <v>3</v>
      </c>
      <c r="E25" s="16">
        <v>3</v>
      </c>
      <c r="F25" s="16">
        <v>4</v>
      </c>
      <c r="G25" s="16">
        <v>5</v>
      </c>
      <c r="H25" s="16">
        <v>1</v>
      </c>
      <c r="I25" s="16">
        <v>5</v>
      </c>
      <c r="J25" s="16">
        <v>3</v>
      </c>
      <c r="K25" s="16">
        <v>4</v>
      </c>
      <c r="L25" s="16">
        <v>3</v>
      </c>
      <c r="M25" s="1">
        <v>0</v>
      </c>
      <c r="N25" s="38">
        <v>3</v>
      </c>
    </row>
    <row r="26" spans="1:14" ht="15" x14ac:dyDescent="0.25">
      <c r="A26" s="41" t="s">
        <v>7</v>
      </c>
      <c r="B26" s="44">
        <v>158</v>
      </c>
      <c r="C26" s="28">
        <v>168</v>
      </c>
      <c r="D26" s="28">
        <v>137</v>
      </c>
      <c r="E26" s="28">
        <v>107</v>
      </c>
      <c r="F26" s="28">
        <v>113</v>
      </c>
      <c r="G26" s="28">
        <v>135</v>
      </c>
      <c r="H26" s="28">
        <v>109</v>
      </c>
      <c r="I26" s="28">
        <v>131</v>
      </c>
      <c r="J26" s="28">
        <v>158</v>
      </c>
      <c r="K26" s="28">
        <v>166</v>
      </c>
      <c r="L26" s="28">
        <v>197</v>
      </c>
      <c r="M26" s="33">
        <v>146</v>
      </c>
      <c r="N26" s="68">
        <v>198</v>
      </c>
    </row>
    <row r="29" spans="1:14" x14ac:dyDescent="0.2">
      <c r="A29" t="s">
        <v>72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23"/>
  <sheetViews>
    <sheetView workbookViewId="0">
      <selection activeCell="A15" sqref="A15:A20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9" width="8.7109375" customWidth="1"/>
  </cols>
  <sheetData>
    <row r="1" spans="1:19" x14ac:dyDescent="0.2">
      <c r="A1" s="69" t="s">
        <v>77</v>
      </c>
      <c r="B1" s="3"/>
      <c r="C1" s="3"/>
      <c r="D1" s="3"/>
    </row>
    <row r="2" spans="1:19" x14ac:dyDescent="0.2">
      <c r="A2" s="70" t="s">
        <v>64</v>
      </c>
      <c r="B2" s="4"/>
      <c r="C2" s="4"/>
      <c r="D2" s="4"/>
    </row>
    <row r="3" spans="1:19" x14ac:dyDescent="0.2">
      <c r="A3" s="5"/>
      <c r="B3" s="12">
        <v>42401</v>
      </c>
      <c r="C3" s="12">
        <v>42430</v>
      </c>
      <c r="D3" s="12">
        <v>42461</v>
      </c>
      <c r="E3" s="22">
        <v>45505</v>
      </c>
      <c r="F3" s="22">
        <v>45536</v>
      </c>
      <c r="G3" s="22">
        <v>45566</v>
      </c>
      <c r="H3" s="22">
        <v>45597</v>
      </c>
      <c r="I3" s="22">
        <v>45627</v>
      </c>
      <c r="J3" s="22">
        <v>45658</v>
      </c>
      <c r="K3" s="22">
        <v>45689</v>
      </c>
      <c r="L3" s="22">
        <v>45717</v>
      </c>
      <c r="M3" s="22">
        <v>45748</v>
      </c>
      <c r="N3" s="22">
        <v>45778</v>
      </c>
      <c r="O3" s="22">
        <v>45809</v>
      </c>
      <c r="P3" s="22">
        <v>45839</v>
      </c>
      <c r="Q3" s="22">
        <v>45870</v>
      </c>
      <c r="R3" s="22">
        <v>45901</v>
      </c>
      <c r="S3" s="22">
        <v>45931</v>
      </c>
    </row>
    <row r="4" spans="1:19" x14ac:dyDescent="0.2">
      <c r="A4" s="71" t="s">
        <v>47</v>
      </c>
      <c r="B4" s="10">
        <v>25</v>
      </c>
      <c r="C4" s="10">
        <v>21</v>
      </c>
      <c r="D4" s="10">
        <v>33</v>
      </c>
      <c r="E4" s="15">
        <v>44</v>
      </c>
      <c r="F4" s="15">
        <v>51</v>
      </c>
      <c r="G4" s="15">
        <v>53</v>
      </c>
      <c r="H4" s="15">
        <v>32</v>
      </c>
      <c r="I4" s="15">
        <v>51</v>
      </c>
      <c r="J4" s="15">
        <v>38</v>
      </c>
      <c r="K4" s="15">
        <v>41</v>
      </c>
      <c r="L4" s="15">
        <v>55</v>
      </c>
      <c r="M4" s="15">
        <v>84</v>
      </c>
      <c r="N4" s="15">
        <v>38</v>
      </c>
      <c r="O4" s="15">
        <v>39</v>
      </c>
      <c r="P4" s="15">
        <v>44</v>
      </c>
      <c r="Q4" s="15">
        <v>33</v>
      </c>
      <c r="R4" s="15">
        <v>65</v>
      </c>
      <c r="S4" s="15">
        <v>53</v>
      </c>
    </row>
    <row r="5" spans="1:19" x14ac:dyDescent="0.2">
      <c r="A5" s="40"/>
      <c r="B5" s="4"/>
      <c r="C5" s="4"/>
      <c r="D5" s="4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19" x14ac:dyDescent="0.2">
      <c r="A6" s="71" t="s">
        <v>48</v>
      </c>
      <c r="B6" s="10">
        <v>88</v>
      </c>
      <c r="C6" s="10">
        <v>87</v>
      </c>
      <c r="D6" s="10">
        <v>104</v>
      </c>
      <c r="E6" s="16">
        <v>131</v>
      </c>
      <c r="F6" s="16">
        <v>161</v>
      </c>
      <c r="G6" s="16">
        <v>836</v>
      </c>
      <c r="H6" s="16">
        <v>237</v>
      </c>
      <c r="I6" s="16">
        <v>138</v>
      </c>
      <c r="J6" s="16">
        <v>155</v>
      </c>
      <c r="K6" s="16">
        <v>219</v>
      </c>
      <c r="L6" s="16">
        <v>220</v>
      </c>
      <c r="M6" s="16">
        <v>183</v>
      </c>
      <c r="N6" s="16">
        <v>164</v>
      </c>
      <c r="O6" s="16">
        <v>128</v>
      </c>
      <c r="P6" s="16">
        <v>204</v>
      </c>
      <c r="Q6" s="16">
        <v>156</v>
      </c>
      <c r="R6" s="16">
        <v>175</v>
      </c>
      <c r="S6" s="16">
        <v>411</v>
      </c>
    </row>
    <row r="7" spans="1:19" x14ac:dyDescent="0.2">
      <c r="A7" s="50"/>
      <c r="B7" s="10"/>
      <c r="C7" s="10"/>
      <c r="D7" s="10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  <row r="8" spans="1:19" x14ac:dyDescent="0.2">
      <c r="A8" s="50" t="s">
        <v>49</v>
      </c>
      <c r="B8" s="10">
        <v>643</v>
      </c>
      <c r="C8" s="10">
        <v>633</v>
      </c>
      <c r="D8" s="10">
        <v>613</v>
      </c>
      <c r="E8" s="16">
        <v>1046</v>
      </c>
      <c r="F8" s="16">
        <v>1071</v>
      </c>
      <c r="G8" s="16">
        <v>1137</v>
      </c>
      <c r="H8" s="16">
        <v>1113</v>
      </c>
      <c r="I8" s="16">
        <v>1060</v>
      </c>
      <c r="J8" s="16">
        <v>1068</v>
      </c>
      <c r="K8" s="16">
        <v>1107</v>
      </c>
      <c r="L8" s="16">
        <v>1116</v>
      </c>
      <c r="M8" s="16">
        <v>1086</v>
      </c>
      <c r="N8" s="16">
        <v>1067</v>
      </c>
      <c r="O8" s="16">
        <v>1113</v>
      </c>
      <c r="P8" s="16">
        <v>1075</v>
      </c>
      <c r="Q8" s="16">
        <v>1020</v>
      </c>
      <c r="R8" s="16">
        <v>1042</v>
      </c>
      <c r="S8" s="16">
        <v>1074</v>
      </c>
    </row>
    <row r="9" spans="1:19" x14ac:dyDescent="0.2">
      <c r="A9" s="51"/>
      <c r="B9" s="4"/>
      <c r="C9" s="11"/>
      <c r="D9" s="4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19" x14ac:dyDescent="0.2">
      <c r="A10" s="50" t="s">
        <v>50</v>
      </c>
      <c r="B10" s="10">
        <v>5914</v>
      </c>
      <c r="C10" s="10">
        <v>5947</v>
      </c>
      <c r="D10" s="10">
        <v>5958</v>
      </c>
      <c r="E10" s="16">
        <v>10151</v>
      </c>
      <c r="F10" s="16">
        <v>10200</v>
      </c>
      <c r="G10" s="16">
        <v>10255</v>
      </c>
      <c r="H10" s="16">
        <v>10287</v>
      </c>
      <c r="I10" s="16">
        <v>10339</v>
      </c>
      <c r="J10" s="16">
        <v>10376</v>
      </c>
      <c r="K10" s="16">
        <v>10417</v>
      </c>
      <c r="L10" s="16">
        <v>10472</v>
      </c>
      <c r="M10" s="16">
        <v>10564</v>
      </c>
      <c r="N10" s="16">
        <v>10596</v>
      </c>
      <c r="O10" s="16">
        <v>10635</v>
      </c>
      <c r="P10" s="16">
        <v>10679</v>
      </c>
      <c r="Q10" s="16">
        <v>10713</v>
      </c>
      <c r="R10" s="16">
        <v>10777</v>
      </c>
      <c r="S10" s="16">
        <v>10830</v>
      </c>
    </row>
    <row r="11" spans="1:19" x14ac:dyDescent="0.2">
      <c r="A11" s="4"/>
      <c r="B11" s="4"/>
      <c r="C11" s="4"/>
      <c r="D11" s="4"/>
    </row>
    <row r="12" spans="1:19" x14ac:dyDescent="0.2">
      <c r="A12" s="4"/>
      <c r="B12" s="4"/>
      <c r="C12" s="4"/>
      <c r="D12" s="4"/>
    </row>
    <row r="13" spans="1:19" x14ac:dyDescent="0.2">
      <c r="A13" s="69" t="s">
        <v>78</v>
      </c>
      <c r="B13" s="3"/>
      <c r="C13" s="3"/>
      <c r="D13" s="3"/>
    </row>
    <row r="14" spans="1:19" x14ac:dyDescent="0.2">
      <c r="A14" s="70" t="s">
        <v>65</v>
      </c>
      <c r="B14" s="4"/>
      <c r="C14" s="4"/>
      <c r="D14" s="4"/>
    </row>
    <row r="15" spans="1:19" x14ac:dyDescent="0.2">
      <c r="A15" s="53"/>
      <c r="B15" s="52">
        <v>42401</v>
      </c>
      <c r="C15" s="12">
        <v>42430</v>
      </c>
      <c r="D15" s="12">
        <v>42461</v>
      </c>
      <c r="E15" s="22">
        <v>45505</v>
      </c>
      <c r="F15" s="22">
        <v>45536</v>
      </c>
      <c r="G15" s="22">
        <v>45566</v>
      </c>
      <c r="H15" s="22">
        <v>45597</v>
      </c>
      <c r="I15" s="22">
        <v>45627</v>
      </c>
      <c r="J15" s="22">
        <v>45658</v>
      </c>
      <c r="K15" s="22">
        <v>45689</v>
      </c>
      <c r="L15" s="22">
        <v>45717</v>
      </c>
      <c r="M15" s="22">
        <v>45748</v>
      </c>
      <c r="N15" s="22">
        <v>45778</v>
      </c>
      <c r="O15" s="22">
        <v>45809</v>
      </c>
      <c r="P15" s="22">
        <v>45839</v>
      </c>
      <c r="Q15" s="22">
        <v>45870</v>
      </c>
      <c r="R15" s="22">
        <v>45901</v>
      </c>
      <c r="S15" s="22">
        <v>45931</v>
      </c>
    </row>
    <row r="16" spans="1:19" x14ac:dyDescent="0.2">
      <c r="A16" s="50" t="s">
        <v>51</v>
      </c>
      <c r="B16" s="10">
        <v>2</v>
      </c>
      <c r="C16" s="10">
        <v>5</v>
      </c>
      <c r="D16" s="10">
        <v>9</v>
      </c>
      <c r="E16" s="15">
        <v>25</v>
      </c>
      <c r="F16" s="15">
        <v>20</v>
      </c>
      <c r="G16" s="15">
        <v>18</v>
      </c>
      <c r="H16" s="15">
        <v>20</v>
      </c>
      <c r="I16" s="15">
        <v>13</v>
      </c>
      <c r="J16" s="15">
        <v>37</v>
      </c>
      <c r="K16" s="15">
        <v>21</v>
      </c>
      <c r="L16" s="15">
        <v>30</v>
      </c>
      <c r="M16" s="15">
        <v>16</v>
      </c>
      <c r="N16" s="15">
        <v>26</v>
      </c>
      <c r="O16" s="15">
        <v>38</v>
      </c>
      <c r="P16" s="15">
        <v>15</v>
      </c>
      <c r="Q16" s="15">
        <v>17</v>
      </c>
      <c r="R16" s="15">
        <v>24</v>
      </c>
      <c r="S16" s="15">
        <v>22</v>
      </c>
    </row>
    <row r="17" spans="1:19" x14ac:dyDescent="0.2">
      <c r="A17" s="51"/>
      <c r="B17" s="4"/>
      <c r="C17" s="4"/>
      <c r="D17" s="4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</row>
    <row r="18" spans="1:19" x14ac:dyDescent="0.2">
      <c r="A18" s="50" t="s">
        <v>52</v>
      </c>
      <c r="B18" s="10">
        <v>5</v>
      </c>
      <c r="C18" s="10">
        <v>10</v>
      </c>
      <c r="D18" s="10">
        <v>24</v>
      </c>
      <c r="E18" s="15">
        <v>86</v>
      </c>
      <c r="F18" s="15">
        <v>125</v>
      </c>
      <c r="G18" s="15">
        <v>155</v>
      </c>
      <c r="H18" s="15">
        <v>119</v>
      </c>
      <c r="I18" s="15">
        <v>86</v>
      </c>
      <c r="J18" s="15">
        <v>126</v>
      </c>
      <c r="K18" s="15">
        <v>122</v>
      </c>
      <c r="L18" s="15">
        <v>107</v>
      </c>
      <c r="M18" s="15">
        <v>92</v>
      </c>
      <c r="N18" s="15">
        <v>85</v>
      </c>
      <c r="O18" s="15">
        <v>202</v>
      </c>
      <c r="P18" s="15">
        <v>78</v>
      </c>
      <c r="Q18" s="15">
        <v>94</v>
      </c>
      <c r="R18" s="15">
        <v>88</v>
      </c>
      <c r="S18" s="15">
        <v>109</v>
      </c>
    </row>
    <row r="19" spans="1:19" x14ac:dyDescent="0.2">
      <c r="A19" s="51"/>
      <c r="B19" s="11"/>
      <c r="C19" s="11"/>
      <c r="D19" s="11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</row>
    <row r="20" spans="1:19" x14ac:dyDescent="0.2">
      <c r="A20" s="50" t="s">
        <v>63</v>
      </c>
      <c r="B20" s="10"/>
      <c r="C20" s="10"/>
      <c r="D20" s="10"/>
      <c r="E20" s="16">
        <v>8</v>
      </c>
      <c r="F20" s="16">
        <v>18</v>
      </c>
      <c r="G20" s="16">
        <v>16</v>
      </c>
      <c r="H20" s="16">
        <v>11</v>
      </c>
      <c r="I20" s="16">
        <v>9</v>
      </c>
      <c r="J20" s="16">
        <v>9</v>
      </c>
      <c r="K20" s="16">
        <v>15</v>
      </c>
      <c r="L20" s="16">
        <v>13</v>
      </c>
      <c r="M20" s="16">
        <v>8</v>
      </c>
      <c r="N20" s="16">
        <v>11</v>
      </c>
      <c r="O20" s="16">
        <v>81</v>
      </c>
      <c r="P20" s="16">
        <v>31</v>
      </c>
      <c r="Q20" s="16">
        <v>6</v>
      </c>
      <c r="R20" s="16">
        <v>9</v>
      </c>
      <c r="S20" s="16">
        <v>7</v>
      </c>
    </row>
    <row r="23" spans="1:19" x14ac:dyDescent="0.2">
      <c r="A23" t="s">
        <v>76</v>
      </c>
    </row>
  </sheetData>
  <phoneticPr fontId="4" type="noConversion"/>
  <pageMargins left="0.17" right="0.17" top="1" bottom="1" header="0" footer="0"/>
  <pageSetup paperSize="9" scale="91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"/>
  <sheetViews>
    <sheetView workbookViewId="0">
      <selection activeCell="N23" sqref="N23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NOÉ MARTÍNEZ BURGOS</cp:lastModifiedBy>
  <cp:lastPrinted>2025-11-18T22:31:29Z</cp:lastPrinted>
  <dcterms:created xsi:type="dcterms:W3CDTF">2016-05-13T12:55:06Z</dcterms:created>
  <dcterms:modified xsi:type="dcterms:W3CDTF">2025-11-18T22:31:33Z</dcterms:modified>
</cp:coreProperties>
</file>